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НВВ на содержание (2)" sheetId="1" r:id="rId1"/>
    <sheet name="1 кварт.2013г." sheetId="2" r:id="rId2"/>
  </sheets>
  <definedNames>
    <definedName name="_xlnm.Print_Area" localSheetId="1">'1 кварт.2013г.'!$A$1:$E$149</definedName>
    <definedName name="_xlnm.Print_Area" localSheetId="0">'НВВ на содержание (2)'!$A$1:$E$148</definedName>
  </definedNames>
  <calcPr fullCalcOnLoad="1"/>
</workbook>
</file>

<file path=xl/sharedStrings.xml><?xml version="1.0" encoding="utf-8"?>
<sst xmlns="http://schemas.openxmlformats.org/spreadsheetml/2006/main" count="694" uniqueCount="178">
  <si>
    <t>№п/п</t>
  </si>
  <si>
    <t>Показатель</t>
  </si>
  <si>
    <t>Ед.изм.</t>
  </si>
  <si>
    <t>1.1.</t>
  </si>
  <si>
    <t>Подконтрольные расходы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</si>
  <si>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</si>
  <si>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</si>
  <si>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</si>
  <si>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</si>
  <si>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</si>
  <si>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</si>
  <si>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</si>
  <si>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</si>
  <si>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</si>
  <si>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</si>
  <si>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</si>
  <si>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</si>
  <si>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</si>
  <si>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</si>
  <si>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</si>
  <si>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</si>
  <si>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1.1.1.</t>
  </si>
  <si>
    <t>1.1.2.</t>
  </si>
  <si>
    <t>1.1.3.</t>
  </si>
  <si>
    <t>1.1.4.</t>
  </si>
  <si>
    <t>тыс.руб.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</si>
  <si>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</si>
  <si>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</si>
  <si>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</si>
  <si>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</si>
  <si>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плата за землю</t>
  </si>
  <si>
    <t>Налог на имущество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</si>
  <si>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</si>
  <si>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</si>
  <si>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</si>
  <si>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</si>
  <si>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доходы/экономия средств</t>
  </si>
  <si>
    <t>Неподконтрольные расходы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</si>
  <si>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</si>
  <si>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</si>
  <si>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</si>
  <si>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</si>
  <si>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</si>
  <si>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</si>
  <si>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</si>
  <si>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</si>
  <si>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</si>
  <si>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1.2.11.</t>
  </si>
  <si>
    <t>1.2.12.</t>
  </si>
  <si>
    <t>1.2.13.</t>
  </si>
  <si>
    <t>Расходы на финансирование капитальных вложений</t>
  </si>
  <si>
    <t>1.2.5.1.</t>
  </si>
  <si>
    <t>1.2.5.2.</t>
  </si>
  <si>
    <t>1.2.5.3.</t>
  </si>
  <si>
    <t>Амортизация основных средств</t>
  </si>
  <si>
    <t>Расходы на страхование</t>
  </si>
  <si>
    <t>Расходы из прибыли, в т.ч.:</t>
  </si>
  <si>
    <t>расходы по коллективным договорам</t>
  </si>
  <si>
    <t>прочие расходы из прибыли</t>
  </si>
  <si>
    <t>расходы на обслуживание  заемных средств</t>
  </si>
  <si>
    <t>1.1.1.1.</t>
  </si>
  <si>
    <t>1.1.1.2.</t>
  </si>
  <si>
    <t>1.1.3.1.</t>
  </si>
  <si>
    <t>1.1.3.2.</t>
  </si>
  <si>
    <t>1.1.3.2.1.</t>
  </si>
  <si>
    <t>1.1.3.2.2.</t>
  </si>
  <si>
    <t>1.1.3.2.3.</t>
  </si>
  <si>
    <t>1.1.3.2.4.</t>
  </si>
  <si>
    <t>1.1.3.2.5.</t>
  </si>
  <si>
    <t>1.1.3.2.6.</t>
  </si>
  <si>
    <t>1.1.3.3.</t>
  </si>
  <si>
    <t>1.1.3.4.</t>
  </si>
  <si>
    <t>1.1.3.5.</t>
  </si>
  <si>
    <t>1.1.3.6.</t>
  </si>
  <si>
    <t>1.1.4.1.</t>
  </si>
  <si>
    <t>1.1.4.2.</t>
  </si>
  <si>
    <t>1.1.4.3.</t>
  </si>
  <si>
    <t>1.1.3.7.</t>
  </si>
  <si>
    <t>у.е.</t>
  </si>
  <si>
    <r>
      <t xml:space="preserve">НВВ сетевой организации ВСЕГО </t>
    </r>
    <r>
      <rPr>
        <sz val="11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</si>
  <si>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Платежи  компании  в адрес смежных сетевых организаций:</t>
  </si>
  <si>
    <t>указать наименования смежных организаций</t>
  </si>
  <si>
    <t>3.1.</t>
  </si>
  <si>
    <t>3.2.</t>
  </si>
  <si>
    <t>…..</t>
  </si>
  <si>
    <t xml:space="preserve">Платежи в компанию от смежных организаций </t>
  </si>
  <si>
    <t>Платежи в сетевую организацию по котловым тарифам</t>
  </si>
  <si>
    <t>4.1.</t>
  </si>
  <si>
    <t>4.2.</t>
  </si>
  <si>
    <t>….</t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</si>
  <si>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</si>
  <si>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</si>
  <si>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</si>
  <si>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t>за _________________ 20____ года</t>
  </si>
  <si>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</si>
  <si>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Количество условных единиц электрооборудования, необходимых для осуществления регулируемой деятельности.</t>
  </si>
  <si>
    <t>км.</t>
  </si>
  <si>
    <t>(расшифровка подписи)</t>
  </si>
  <si>
    <t>____________________________________________________</t>
  </si>
  <si>
    <t>(должность)</t>
  </si>
  <si>
    <t>"______" _________________ 20___ год</t>
  </si>
  <si>
    <t xml:space="preserve">             (дата составления документа)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</si>
  <si>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</si>
  <si>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</si>
  <si>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</si>
  <si>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</si>
  <si>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</si>
  <si>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отнесенные на собственное производство (потребление)</t>
  </si>
  <si>
    <t>Собственное потребление</t>
  </si>
  <si>
    <t>с учетом собственного потребления</t>
  </si>
  <si>
    <t>без учета собственного потребления</t>
  </si>
  <si>
    <t>фактические показатели</t>
  </si>
  <si>
    <t>______________</t>
  </si>
  <si>
    <t>(подпись)</t>
  </si>
  <si>
    <t>Количество аварий и повреждений на сетях</t>
  </si>
  <si>
    <t>Количество аварий и повреждений на сооружениях</t>
  </si>
  <si>
    <t>в том числе нуждающихся в замене</t>
  </si>
  <si>
    <t>ед.</t>
  </si>
  <si>
    <t>Износ сетей</t>
  </si>
  <si>
    <t>Износ оборудования</t>
  </si>
  <si>
    <t>%</t>
  </si>
  <si>
    <t>Х</t>
  </si>
  <si>
    <t>чел.</t>
  </si>
  <si>
    <t>среднемесячная  заработная плата</t>
  </si>
  <si>
    <t>1.1.2.1.</t>
  </si>
  <si>
    <t>1.1.2.2.</t>
  </si>
  <si>
    <t>руб.</t>
  </si>
  <si>
    <t>Налоги, всего, в том числе:</t>
  </si>
  <si>
    <t>форма заполняется нарастающим итогом</t>
  </si>
  <si>
    <t>Протяженность электрических сетей, в том числе:</t>
  </si>
  <si>
    <t>ВН</t>
  </si>
  <si>
    <t>СН1</t>
  </si>
  <si>
    <t>СН2</t>
  </si>
  <si>
    <t>НН</t>
  </si>
  <si>
    <t>технологические потери, в том числе:</t>
  </si>
  <si>
    <t>Расходы на оплату труда, в том числе:</t>
  </si>
  <si>
    <t>Руководители</t>
  </si>
  <si>
    <t>Специалисты (прочие служащие)</t>
  </si>
  <si>
    <t>Рабочие</t>
  </si>
  <si>
    <t>численность персонала, в том числе:</t>
  </si>
  <si>
    <t>Затраты на компенсацию потерь электрической энергии, в том числе:</t>
  </si>
  <si>
    <t>Полезный отпуск конечным потербителям, в том числе:</t>
  </si>
  <si>
    <t>Передача по транзиту (сальдо-переток), в том числе:</t>
  </si>
  <si>
    <t>Потери при передаче электрической энергии, в том числе:</t>
  </si>
  <si>
    <t>Нормативные</t>
  </si>
  <si>
    <t>Коммерческие</t>
  </si>
  <si>
    <t>Справочно:</t>
  </si>
  <si>
    <t xml:space="preserve">Тариф (котловой) на передачу электроэнергии: </t>
  </si>
  <si>
    <t>прочие потребители:</t>
  </si>
  <si>
    <t>одноставочный тариф</t>
  </si>
  <si>
    <t>руб./МВт.ч.</t>
  </si>
  <si>
    <t>двухставочный тариф:</t>
  </si>
  <si>
    <t>руб./МВт.мес.</t>
  </si>
  <si>
    <t>ставка за содержания сетей:</t>
  </si>
  <si>
    <t>ставка на оплату потерь:</t>
  </si>
  <si>
    <t>население и приравненные к нему категори</t>
  </si>
  <si>
    <t>1.</t>
  </si>
  <si>
    <t>Заявленная мощность потребителей</t>
  </si>
  <si>
    <t>МВт</t>
  </si>
  <si>
    <t>№ п/п</t>
  </si>
  <si>
    <t>2.</t>
  </si>
  <si>
    <t>ед. изм.</t>
  </si>
  <si>
    <t>Чистая прибыль (убыток)</t>
  </si>
  <si>
    <t>8.1.</t>
  </si>
  <si>
    <t>15.1.</t>
  </si>
  <si>
    <t>15.2.</t>
  </si>
  <si>
    <t>Отчетный период</t>
  </si>
  <si>
    <t>Форма  № 5.</t>
  </si>
  <si>
    <t xml:space="preserve">к приложению № 1 приказа </t>
  </si>
  <si>
    <t xml:space="preserve">Министерства энергетики и </t>
  </si>
  <si>
    <t xml:space="preserve">жилищно-коммунального </t>
  </si>
  <si>
    <t>хозяйства Самарской области</t>
  </si>
  <si>
    <t>от "24 "декабря 2012 года № 441</t>
  </si>
  <si>
    <t xml:space="preserve"> </t>
  </si>
  <si>
    <t>январь-март 2013г.</t>
  </si>
  <si>
    <t>ООО "Энерго"</t>
  </si>
  <si>
    <t>ООО "Засамарская сетевая компания"</t>
  </si>
  <si>
    <t>Воздушные кабельные линии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</si>
</sst>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ahoma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9"/>
      <name val="Times New Roman"/>
      <family val="1"/>
    </font>
    <font>
      <sz val="11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1" xfId="50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left" vertical="center" wrapText="1"/>
    </xf>
    <xf numFmtId="0" fontId="15" fillId="0" borderId="11" xfId="56" applyFont="1" applyFill="1" applyBorder="1" applyAlignment="1">
      <alignment horizontal="left" vertical="center" wrapText="1"/>
      <protection/>
    </xf>
    <xf numFmtId="0" fontId="49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distributed" wrapText="1"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3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wrapText="1"/>
    </xf>
    <xf numFmtId="0" fontId="5" fillId="0" borderId="11" xfId="55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59" fillId="0" borderId="0" xfId="0" applyFont="1" applyAlignment="1">
      <alignment horizontal="center" vertical="top" wrapText="1"/>
    </xf>
    <xf numFmtId="0" fontId="6" fillId="33" borderId="11" xfId="57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wrapText="1"/>
    </xf>
    <xf numFmtId="0" fontId="1" fillId="34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1" fillId="35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1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16" fillId="33" borderId="0" xfId="57" applyFont="1" applyFill="1" applyBorder="1" applyAlignment="1" applyProtection="1">
      <alignment horizontal="left" vertical="center" wrapText="1"/>
      <protection/>
    </xf>
    <xf numFmtId="0" fontId="3" fillId="0" borderId="11" xfId="55" applyFont="1" applyFill="1" applyBorder="1" applyAlignment="1" applyProtection="1">
      <alignment vertical="center" wrapText="1"/>
      <protection/>
    </xf>
    <xf numFmtId="0" fontId="17" fillId="0" borderId="11" xfId="56" applyFont="1" applyFill="1" applyBorder="1" applyAlignment="1">
      <alignment horizontal="left" vertical="center" wrapText="1"/>
      <protection/>
    </xf>
    <xf numFmtId="0" fontId="40" fillId="0" borderId="11" xfId="0" applyFont="1" applyBorder="1" applyAlignment="1">
      <alignment horizontal="left" wrapText="1"/>
    </xf>
    <xf numFmtId="9" fontId="40" fillId="0" borderId="11" xfId="62" applyFont="1" applyBorder="1" applyAlignment="1">
      <alignment horizontal="left" wrapText="1"/>
    </xf>
    <xf numFmtId="0" fontId="49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11" xfId="0" applyBorder="1" applyAlignment="1">
      <alignment horizontal="right" wrapText="1"/>
    </xf>
    <xf numFmtId="0" fontId="40" fillId="0" borderId="11" xfId="0" applyFont="1" applyBorder="1" applyAlignment="1">
      <alignment horizontal="center" wrapText="1"/>
    </xf>
    <xf numFmtId="0" fontId="60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0" fillId="0" borderId="13" xfId="0" applyBorder="1" applyAlignment="1">
      <alignment vertical="center" wrapText="1"/>
    </xf>
    <xf numFmtId="0" fontId="18" fillId="36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9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Сведения об отпуске (передаче) электроэнергии потребителям распределительными сетевыми организациями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25" defaultRowHeight="12.75"/>
  <cols>
    <col min="1" max="1" width="10.625" style="15" customWidth="1"/>
    <col min="2" max="2" width="64.50390625" style="15" customWidth="1"/>
    <col min="3" max="3" width="14.125" style="15" customWidth="1"/>
    <col min="4" max="4" width="20.125" style="15" customWidth="1"/>
    <col min="5" max="5" width="20.875" style="15" customWidth="1"/>
    <col min="6" max="16384" width="9.125" style="15" customWidth="1"/>
  </cols>
  <sheetData>
    <row r="1" spans="4:5" ht="12.75">
      <c r="D1" s="71" t="s">
        <v>167</v>
      </c>
      <c r="E1" s="71"/>
    </row>
    <row r="2" spans="4:5" ht="12.75">
      <c r="D2" s="71" t="s">
        <v>168</v>
      </c>
      <c r="E2" s="71"/>
    </row>
    <row r="3" spans="4:5" ht="12.75">
      <c r="D3" s="71" t="s">
        <v>169</v>
      </c>
      <c r="E3" s="71"/>
    </row>
    <row r="4" spans="4:5" ht="12.75">
      <c r="D4" s="71" t="s">
        <v>170</v>
      </c>
      <c r="E4" s="71"/>
    </row>
    <row r="5" spans="4:5" ht="12.75">
      <c r="D5" s="71" t="s">
        <v>171</v>
      </c>
      <c r="E5" s="71"/>
    </row>
    <row r="6" spans="4:5" ht="12.75">
      <c r="D6" s="71" t="s">
        <v>172</v>
      </c>
      <c r="E6" s="71"/>
    </row>
    <row r="7" spans="1:10" ht="53.25" customHeight="1">
      <c r="A7" s="68" t="s">
        <v>94</v>
      </c>
      <c r="B7" s="68"/>
      <c r="C7" s="68"/>
      <c r="D7" s="68"/>
      <c r="E7" s="68"/>
      <c r="G7" s="65"/>
      <c r="H7" s="65"/>
      <c r="I7" s="65"/>
      <c r="J7" s="65"/>
    </row>
    <row r="8" spans="1:10" ht="17.25">
      <c r="A8" s="69" t="s">
        <v>93</v>
      </c>
      <c r="B8" s="69"/>
      <c r="C8" s="69"/>
      <c r="D8" s="69"/>
      <c r="E8" s="69"/>
      <c r="G8" s="66"/>
      <c r="H8" s="66"/>
      <c r="I8" s="66"/>
      <c r="J8" s="66"/>
    </row>
    <row r="9" spans="1:10" ht="14.25">
      <c r="A9" s="59" t="s">
        <v>90</v>
      </c>
      <c r="B9" s="59"/>
      <c r="C9" s="59"/>
      <c r="D9" s="59"/>
      <c r="E9" s="59"/>
      <c r="G9" s="66"/>
      <c r="H9" s="67"/>
      <c r="I9" s="67"/>
      <c r="J9" s="67"/>
    </row>
    <row r="10" spans="1:10" ht="15" customHeight="1">
      <c r="A10" s="60" t="s">
        <v>91</v>
      </c>
      <c r="B10" s="60"/>
      <c r="C10" s="60"/>
      <c r="D10" s="60"/>
      <c r="E10" s="60"/>
      <c r="G10" s="26"/>
      <c r="H10" s="26"/>
      <c r="I10" s="26"/>
      <c r="J10" s="26"/>
    </row>
    <row r="11" spans="1:10" ht="14.25">
      <c r="A11" s="27"/>
      <c r="B11" s="41" t="s">
        <v>128</v>
      </c>
      <c r="C11" s="27"/>
      <c r="D11" s="28"/>
      <c r="E11" s="28" t="s">
        <v>92</v>
      </c>
      <c r="G11" s="26"/>
      <c r="H11" s="26"/>
      <c r="I11" s="26"/>
      <c r="J11" s="26"/>
    </row>
    <row r="12" spans="1:5" ht="15">
      <c r="A12" s="61" t="s">
        <v>0</v>
      </c>
      <c r="B12" s="61" t="s">
        <v>1</v>
      </c>
      <c r="C12" s="61" t="s">
        <v>2</v>
      </c>
      <c r="D12" s="63" t="s">
        <v>111</v>
      </c>
      <c r="E12" s="64"/>
    </row>
    <row r="13" spans="1:5" ht="46.5">
      <c r="A13" s="62"/>
      <c r="B13" s="62"/>
      <c r="C13" s="62"/>
      <c r="D13" s="7" t="s">
        <v>109</v>
      </c>
      <c r="E13" s="7" t="s">
        <v>110</v>
      </c>
    </row>
    <row r="14" spans="1:9" ht="15.75" customHeight="1">
      <c r="A14" s="16">
        <v>1</v>
      </c>
      <c r="B14" s="16">
        <v>2</v>
      </c>
      <c r="C14" s="16">
        <v>3</v>
      </c>
      <c r="D14" s="16">
        <v>7</v>
      </c>
      <c r="E14" s="16">
        <v>8</v>
      </c>
      <c r="H14" s="25"/>
      <c r="I14" s="25"/>
    </row>
    <row r="15" spans="1:5" ht="41.25">
      <c r="A15" s="11">
        <v>1</v>
      </c>
      <c r="B15" s="4" t="s">
        <v>79</v>
      </c>
      <c r="C15" s="3" t="s">
        <v>25</v>
      </c>
      <c r="D15" s="34">
        <f>D16+D48</f>
        <v>0</v>
      </c>
      <c r="E15" s="34" t="e">
        <f>E16+E48</f>
        <v>#DIV/0!</v>
      </c>
    </row>
    <row r="16" spans="1:5" ht="13.5">
      <c r="A16" s="4" t="s">
        <v>3</v>
      </c>
      <c r="B16" s="4" t="s">
        <v>4</v>
      </c>
      <c r="C16" s="5" t="s">
        <v>25</v>
      </c>
      <c r="D16" s="34">
        <f>D17+D20+D29+D43</f>
        <v>0</v>
      </c>
      <c r="E16" s="34" t="e">
        <f>E17+E20+E29+E43</f>
        <v>#DIV/0!</v>
      </c>
    </row>
    <row r="17" spans="1:5" ht="12.75">
      <c r="A17" s="17" t="s">
        <v>21</v>
      </c>
      <c r="B17" s="6" t="s">
        <v>5</v>
      </c>
      <c r="C17" s="3" t="s">
        <v>25</v>
      </c>
      <c r="D17" s="34">
        <f>D18+D19</f>
        <v>0</v>
      </c>
      <c r="E17" s="34" t="e">
        <f>E18+E19</f>
        <v>#DIV/0!</v>
      </c>
    </row>
    <row r="18" spans="1:5" ht="12.75">
      <c r="A18" s="18" t="s">
        <v>60</v>
      </c>
      <c r="B18" s="19" t="s">
        <v>6</v>
      </c>
      <c r="C18" s="2" t="s">
        <v>25</v>
      </c>
      <c r="D18" s="35"/>
      <c r="E18" s="40" t="e">
        <f aca="true" t="shared" si="0" ref="E18:E27">D18*($D$108+$D$103+$D$94)/$D$89</f>
        <v>#DIV/0!</v>
      </c>
    </row>
    <row r="19" spans="1:5" ht="22.5">
      <c r="A19" s="18" t="s">
        <v>61</v>
      </c>
      <c r="B19" s="19" t="s">
        <v>7</v>
      </c>
      <c r="C19" s="2" t="s">
        <v>25</v>
      </c>
      <c r="D19" s="35"/>
      <c r="E19" s="40" t="e">
        <f t="shared" si="0"/>
        <v>#DIV/0!</v>
      </c>
    </row>
    <row r="20" spans="1:5" ht="17.25" customHeight="1">
      <c r="A20" s="17" t="s">
        <v>22</v>
      </c>
      <c r="B20" s="6" t="s">
        <v>135</v>
      </c>
      <c r="C20" s="3" t="s">
        <v>25</v>
      </c>
      <c r="D20" s="37"/>
      <c r="E20" s="40" t="e">
        <f t="shared" si="0"/>
        <v>#DIV/0!</v>
      </c>
    </row>
    <row r="21" spans="1:5" ht="17.25" customHeight="1">
      <c r="A21" s="17"/>
      <c r="B21" s="43" t="s">
        <v>136</v>
      </c>
      <c r="C21" s="3" t="s">
        <v>25</v>
      </c>
      <c r="D21" s="37"/>
      <c r="E21" s="40" t="e">
        <f t="shared" si="0"/>
        <v>#DIV/0!</v>
      </c>
    </row>
    <row r="22" spans="1:5" ht="17.25" customHeight="1">
      <c r="A22" s="17"/>
      <c r="B22" s="43" t="s">
        <v>137</v>
      </c>
      <c r="C22" s="3" t="s">
        <v>25</v>
      </c>
      <c r="D22" s="37"/>
      <c r="E22" s="40" t="e">
        <f t="shared" si="0"/>
        <v>#DIV/0!</v>
      </c>
    </row>
    <row r="23" spans="1:5" ht="17.25" customHeight="1">
      <c r="A23" s="17"/>
      <c r="B23" s="43" t="s">
        <v>138</v>
      </c>
      <c r="C23" s="3" t="s">
        <v>25</v>
      </c>
      <c r="D23" s="37"/>
      <c r="E23" s="40" t="e">
        <f t="shared" si="0"/>
        <v>#DIV/0!</v>
      </c>
    </row>
    <row r="24" spans="1:5" ht="17.25" customHeight="1">
      <c r="A24" s="17" t="s">
        <v>124</v>
      </c>
      <c r="B24" s="6" t="s">
        <v>139</v>
      </c>
      <c r="C24" s="3" t="s">
        <v>122</v>
      </c>
      <c r="D24" s="37"/>
      <c r="E24" s="40" t="e">
        <f t="shared" si="0"/>
        <v>#DIV/0!</v>
      </c>
    </row>
    <row r="25" spans="1:5" ht="17.25" customHeight="1">
      <c r="A25" s="17"/>
      <c r="B25" s="43" t="s">
        <v>136</v>
      </c>
      <c r="C25" s="3" t="s">
        <v>122</v>
      </c>
      <c r="D25" s="37"/>
      <c r="E25" s="40" t="e">
        <f t="shared" si="0"/>
        <v>#DIV/0!</v>
      </c>
    </row>
    <row r="26" spans="1:5" ht="17.25" customHeight="1">
      <c r="A26" s="17"/>
      <c r="B26" s="43" t="s">
        <v>137</v>
      </c>
      <c r="C26" s="3" t="s">
        <v>122</v>
      </c>
      <c r="D26" s="37"/>
      <c r="E26" s="40" t="e">
        <f t="shared" si="0"/>
        <v>#DIV/0!</v>
      </c>
    </row>
    <row r="27" spans="1:5" ht="17.25" customHeight="1">
      <c r="A27" s="17"/>
      <c r="B27" s="43" t="s">
        <v>138</v>
      </c>
      <c r="C27" s="3" t="s">
        <v>122</v>
      </c>
      <c r="D27" s="37"/>
      <c r="E27" s="40" t="e">
        <f t="shared" si="0"/>
        <v>#DIV/0!</v>
      </c>
    </row>
    <row r="28" spans="1:5" ht="17.25" customHeight="1">
      <c r="A28" s="17" t="s">
        <v>125</v>
      </c>
      <c r="B28" s="6" t="s">
        <v>123</v>
      </c>
      <c r="C28" s="3" t="s">
        <v>126</v>
      </c>
      <c r="D28" s="37"/>
      <c r="E28" s="40">
        <f>D28</f>
        <v>0</v>
      </c>
    </row>
    <row r="29" spans="1:5" ht="12.75">
      <c r="A29" s="17" t="s">
        <v>23</v>
      </c>
      <c r="B29" s="6" t="s">
        <v>8</v>
      </c>
      <c r="C29" s="3" t="s">
        <v>25</v>
      </c>
      <c r="D29" s="34">
        <f>D30+D31+D38+D39+D40+D41+D42</f>
        <v>0</v>
      </c>
      <c r="E29" s="34" t="e">
        <f>E30+E31+E38+E39+E40+E41+E42</f>
        <v>#DIV/0!</v>
      </c>
    </row>
    <row r="30" spans="1:5" ht="12.75">
      <c r="A30" s="18" t="s">
        <v>62</v>
      </c>
      <c r="B30" s="19" t="s">
        <v>9</v>
      </c>
      <c r="C30" s="2" t="s">
        <v>25</v>
      </c>
      <c r="D30" s="35"/>
      <c r="E30" s="40" t="e">
        <f>D30*($D$108+$D$103+$D$94)/$D$89</f>
        <v>#DIV/0!</v>
      </c>
    </row>
    <row r="31" spans="1:5" ht="12.75">
      <c r="A31" s="18" t="s">
        <v>63</v>
      </c>
      <c r="B31" s="19" t="s">
        <v>10</v>
      </c>
      <c r="C31" s="2" t="s">
        <v>25</v>
      </c>
      <c r="D31" s="38">
        <f>D32+D33+D34+D35+D36+D37</f>
        <v>0</v>
      </c>
      <c r="E31" s="38" t="e">
        <f>E32+E33+E34+E35+E36+E37</f>
        <v>#DIV/0!</v>
      </c>
    </row>
    <row r="32" spans="1:5" ht="12.75">
      <c r="A32" s="8" t="s">
        <v>64</v>
      </c>
      <c r="B32" s="20" t="s">
        <v>11</v>
      </c>
      <c r="C32" s="2" t="s">
        <v>25</v>
      </c>
      <c r="D32" s="35"/>
      <c r="E32" s="40" t="e">
        <f aca="true" t="shared" si="1" ref="E32:E42">D32*($D$108+$D$103+$D$94)/$D$89</f>
        <v>#DIV/0!</v>
      </c>
    </row>
    <row r="33" spans="1:5" ht="12.75">
      <c r="A33" s="8" t="s">
        <v>65</v>
      </c>
      <c r="B33" s="20" t="s">
        <v>12</v>
      </c>
      <c r="C33" s="2" t="s">
        <v>25</v>
      </c>
      <c r="D33" s="35"/>
      <c r="E33" s="40" t="e">
        <f t="shared" si="1"/>
        <v>#DIV/0!</v>
      </c>
    </row>
    <row r="34" spans="1:5" ht="12.75">
      <c r="A34" s="8" t="s">
        <v>66</v>
      </c>
      <c r="B34" s="20" t="s">
        <v>13</v>
      </c>
      <c r="C34" s="2" t="s">
        <v>25</v>
      </c>
      <c r="D34" s="35"/>
      <c r="E34" s="40" t="e">
        <f t="shared" si="1"/>
        <v>#DIV/0!</v>
      </c>
    </row>
    <row r="35" spans="1:5" ht="12.75">
      <c r="A35" s="8" t="s">
        <v>67</v>
      </c>
      <c r="B35" s="20" t="s">
        <v>14</v>
      </c>
      <c r="C35" s="2" t="s">
        <v>25</v>
      </c>
      <c r="D35" s="35"/>
      <c r="E35" s="40" t="e">
        <f t="shared" si="1"/>
        <v>#DIV/0!</v>
      </c>
    </row>
    <row r="36" spans="1:5" ht="12.75">
      <c r="A36" s="8" t="s">
        <v>68</v>
      </c>
      <c r="B36" s="20" t="s">
        <v>15</v>
      </c>
      <c r="C36" s="2" t="s">
        <v>25</v>
      </c>
      <c r="D36" s="35"/>
      <c r="E36" s="40" t="e">
        <f t="shared" si="1"/>
        <v>#DIV/0!</v>
      </c>
    </row>
    <row r="37" spans="1:5" ht="12.75">
      <c r="A37" s="8" t="s">
        <v>69</v>
      </c>
      <c r="B37" s="21" t="s">
        <v>16</v>
      </c>
      <c r="C37" s="2" t="s">
        <v>25</v>
      </c>
      <c r="D37" s="35"/>
      <c r="E37" s="40" t="e">
        <f t="shared" si="1"/>
        <v>#DIV/0!</v>
      </c>
    </row>
    <row r="38" spans="1:5" ht="12.75">
      <c r="A38" s="18" t="s">
        <v>70</v>
      </c>
      <c r="B38" s="19" t="s">
        <v>17</v>
      </c>
      <c r="C38" s="2" t="s">
        <v>25</v>
      </c>
      <c r="D38" s="35"/>
      <c r="E38" s="40" t="e">
        <f t="shared" si="1"/>
        <v>#DIV/0!</v>
      </c>
    </row>
    <row r="39" spans="1:5" ht="12.75">
      <c r="A39" s="18" t="s">
        <v>71</v>
      </c>
      <c r="B39" s="19" t="s">
        <v>18</v>
      </c>
      <c r="C39" s="2" t="s">
        <v>25</v>
      </c>
      <c r="D39" s="35"/>
      <c r="E39" s="40" t="e">
        <f t="shared" si="1"/>
        <v>#DIV/0!</v>
      </c>
    </row>
    <row r="40" spans="1:5" ht="28.5" customHeight="1">
      <c r="A40" s="18" t="s">
        <v>72</v>
      </c>
      <c r="B40" s="19" t="s">
        <v>19</v>
      </c>
      <c r="C40" s="2" t="s">
        <v>25</v>
      </c>
      <c r="D40" s="35"/>
      <c r="E40" s="40" t="e">
        <f t="shared" si="1"/>
        <v>#DIV/0!</v>
      </c>
    </row>
    <row r="41" spans="1:5" ht="12.75">
      <c r="A41" s="18" t="s">
        <v>73</v>
      </c>
      <c r="B41" s="19" t="s">
        <v>55</v>
      </c>
      <c r="C41" s="2" t="s">
        <v>25</v>
      </c>
      <c r="D41" s="36"/>
      <c r="E41" s="40" t="e">
        <f t="shared" si="1"/>
        <v>#DIV/0!</v>
      </c>
    </row>
    <row r="42" spans="1:5" ht="12.75">
      <c r="A42" s="18" t="s">
        <v>77</v>
      </c>
      <c r="B42" s="19" t="s">
        <v>20</v>
      </c>
      <c r="C42" s="2" t="s">
        <v>25</v>
      </c>
      <c r="D42" s="36"/>
      <c r="E42" s="40" t="e">
        <f t="shared" si="1"/>
        <v>#DIV/0!</v>
      </c>
    </row>
    <row r="43" spans="1:5" ht="12.75">
      <c r="A43" s="17" t="s">
        <v>24</v>
      </c>
      <c r="B43" s="23" t="s">
        <v>56</v>
      </c>
      <c r="C43" s="3" t="s">
        <v>25</v>
      </c>
      <c r="D43" s="39">
        <f>D44+D45+D46</f>
        <v>0</v>
      </c>
      <c r="E43" s="39" t="e">
        <f>E44+E45+E46</f>
        <v>#DIV/0!</v>
      </c>
    </row>
    <row r="44" spans="1:5" ht="12.75">
      <c r="A44" s="18" t="s">
        <v>74</v>
      </c>
      <c r="B44" s="19" t="s">
        <v>59</v>
      </c>
      <c r="C44" s="2" t="s">
        <v>25</v>
      </c>
      <c r="D44" s="36"/>
      <c r="E44" s="40" t="e">
        <f>D44*($D$108+$D$103+$D$94)/$D$89</f>
        <v>#DIV/0!</v>
      </c>
    </row>
    <row r="45" spans="1:5" ht="12.75">
      <c r="A45" s="18" t="s">
        <v>75</v>
      </c>
      <c r="B45" s="19" t="s">
        <v>57</v>
      </c>
      <c r="C45" s="2" t="s">
        <v>25</v>
      </c>
      <c r="D45" s="36"/>
      <c r="E45" s="40" t="e">
        <f>D45*($D$108+$D$103+$D$94)/$D$89</f>
        <v>#DIV/0!</v>
      </c>
    </row>
    <row r="46" spans="1:5" ht="18" customHeight="1">
      <c r="A46" s="18" t="s">
        <v>76</v>
      </c>
      <c r="B46" s="19" t="s">
        <v>58</v>
      </c>
      <c r="C46" s="2" t="s">
        <v>25</v>
      </c>
      <c r="D46" s="36"/>
      <c r="E46" s="40" t="e">
        <f>D46*($D$108+$D$103+$D$94)/$D$89</f>
        <v>#DIV/0!</v>
      </c>
    </row>
    <row r="47" spans="1:5" ht="9.75" customHeight="1">
      <c r="A47" s="72"/>
      <c r="B47" s="72"/>
      <c r="C47" s="72"/>
      <c r="D47" s="72"/>
      <c r="E47" s="22"/>
    </row>
    <row r="48" spans="1:5" ht="13.5">
      <c r="A48" s="4" t="s">
        <v>38</v>
      </c>
      <c r="B48" s="4" t="s">
        <v>37</v>
      </c>
      <c r="C48" s="54" t="s">
        <v>25</v>
      </c>
      <c r="D48" s="39">
        <f>D49+D50+D51+D52+D53+D57+D58+D59+D60+D61+D62</f>
        <v>0</v>
      </c>
      <c r="E48" s="39" t="e">
        <f>E49+E50+E51+E52+E53+E57+E58+E59+E60+E61+E62</f>
        <v>#DIV/0!</v>
      </c>
    </row>
    <row r="49" spans="1:5" ht="12.75">
      <c r="A49" s="17" t="s">
        <v>39</v>
      </c>
      <c r="B49" s="9" t="s">
        <v>26</v>
      </c>
      <c r="C49" s="3" t="s">
        <v>25</v>
      </c>
      <c r="D49" s="36"/>
      <c r="E49" s="40" t="e">
        <f>D49*($D$108+$D$103+$D$94)/$D$89</f>
        <v>#DIV/0!</v>
      </c>
    </row>
    <row r="50" spans="1:5" ht="12.75">
      <c r="A50" s="17" t="s">
        <v>40</v>
      </c>
      <c r="B50" s="9" t="s">
        <v>27</v>
      </c>
      <c r="C50" s="3" t="s">
        <v>25</v>
      </c>
      <c r="D50" s="36"/>
      <c r="E50" s="40" t="e">
        <f>D50*($D$108+$D$103+$D$94)/$D$89</f>
        <v>#DIV/0!</v>
      </c>
    </row>
    <row r="51" spans="1:5" ht="12.75">
      <c r="A51" s="17" t="s">
        <v>41</v>
      </c>
      <c r="B51" s="9" t="s">
        <v>28</v>
      </c>
      <c r="C51" s="3" t="s">
        <v>25</v>
      </c>
      <c r="D51" s="36"/>
      <c r="E51" s="40" t="e">
        <f>D51*($D$108+$D$103+$D$94)/$D$89</f>
        <v>#DIV/0!</v>
      </c>
    </row>
    <row r="52" spans="1:5" ht="12.75">
      <c r="A52" s="17" t="s">
        <v>42</v>
      </c>
      <c r="B52" s="9" t="s">
        <v>29</v>
      </c>
      <c r="C52" s="3" t="s">
        <v>25</v>
      </c>
      <c r="D52" s="36"/>
      <c r="E52" s="40" t="e">
        <f>D52*($D$108+$D$103+$D$94)/$D$89</f>
        <v>#DIV/0!</v>
      </c>
    </row>
    <row r="53" spans="1:5" ht="12.75">
      <c r="A53" s="17" t="s">
        <v>43</v>
      </c>
      <c r="B53" s="10" t="s">
        <v>127</v>
      </c>
      <c r="C53" s="3" t="s">
        <v>25</v>
      </c>
      <c r="D53" s="40">
        <f>D54+D55+D56</f>
        <v>0</v>
      </c>
      <c r="E53" s="40" t="e">
        <f>E54+E55+E56</f>
        <v>#DIV/0!</v>
      </c>
    </row>
    <row r="54" spans="1:5" ht="12.75">
      <c r="A54" s="18" t="s">
        <v>51</v>
      </c>
      <c r="B54" s="19" t="s">
        <v>30</v>
      </c>
      <c r="C54" s="2" t="s">
        <v>25</v>
      </c>
      <c r="D54" s="36"/>
      <c r="E54" s="40" t="e">
        <f aca="true" t="shared" si="2" ref="E54:E62">D54*($D$108+$D$103+$D$94)/$D$89</f>
        <v>#DIV/0!</v>
      </c>
    </row>
    <row r="55" spans="1:5" ht="12.75">
      <c r="A55" s="18" t="s">
        <v>52</v>
      </c>
      <c r="B55" s="19" t="s">
        <v>31</v>
      </c>
      <c r="C55" s="2" t="s">
        <v>25</v>
      </c>
      <c r="D55" s="36"/>
      <c r="E55" s="40" t="e">
        <f t="shared" si="2"/>
        <v>#DIV/0!</v>
      </c>
    </row>
    <row r="56" spans="1:5" ht="12.75">
      <c r="A56" s="18" t="s">
        <v>53</v>
      </c>
      <c r="B56" s="19" t="s">
        <v>32</v>
      </c>
      <c r="C56" s="2" t="s">
        <v>25</v>
      </c>
      <c r="D56" s="36"/>
      <c r="E56" s="40" t="e">
        <f t="shared" si="2"/>
        <v>#DIV/0!</v>
      </c>
    </row>
    <row r="57" spans="1:5" ht="12.75">
      <c r="A57" s="17" t="s">
        <v>44</v>
      </c>
      <c r="B57" s="9" t="s">
        <v>33</v>
      </c>
      <c r="C57" s="3" t="s">
        <v>25</v>
      </c>
      <c r="D57" s="36"/>
      <c r="E57" s="40" t="e">
        <f t="shared" si="2"/>
        <v>#DIV/0!</v>
      </c>
    </row>
    <row r="58" spans="1:5" ht="12.75">
      <c r="A58" s="17" t="s">
        <v>45</v>
      </c>
      <c r="B58" s="9" t="s">
        <v>54</v>
      </c>
      <c r="C58" s="3" t="s">
        <v>25</v>
      </c>
      <c r="D58" s="36"/>
      <c r="E58" s="40" t="e">
        <f t="shared" si="2"/>
        <v>#DIV/0!</v>
      </c>
    </row>
    <row r="59" spans="1:5" ht="12.75">
      <c r="A59" s="17" t="s">
        <v>46</v>
      </c>
      <c r="B59" s="9" t="s">
        <v>50</v>
      </c>
      <c r="C59" s="3" t="s">
        <v>25</v>
      </c>
      <c r="D59" s="36"/>
      <c r="E59" s="40" t="e">
        <f t="shared" si="2"/>
        <v>#DIV/0!</v>
      </c>
    </row>
    <row r="60" spans="1:5" ht="12.75">
      <c r="A60" s="17" t="s">
        <v>47</v>
      </c>
      <c r="B60" s="9" t="s">
        <v>34</v>
      </c>
      <c r="C60" s="3" t="s">
        <v>25</v>
      </c>
      <c r="D60" s="36"/>
      <c r="E60" s="40" t="e">
        <f t="shared" si="2"/>
        <v>#DIV/0!</v>
      </c>
    </row>
    <row r="61" spans="1:5" ht="12.75">
      <c r="A61" s="17" t="s">
        <v>48</v>
      </c>
      <c r="B61" s="9" t="s">
        <v>35</v>
      </c>
      <c r="C61" s="3" t="s">
        <v>25</v>
      </c>
      <c r="D61" s="36"/>
      <c r="E61" s="40" t="e">
        <f t="shared" si="2"/>
        <v>#DIV/0!</v>
      </c>
    </row>
    <row r="62" spans="1:5" ht="12.75">
      <c r="A62" s="17" t="s">
        <v>49</v>
      </c>
      <c r="B62" s="9" t="s">
        <v>36</v>
      </c>
      <c r="C62" s="3" t="s">
        <v>25</v>
      </c>
      <c r="D62" s="36"/>
      <c r="E62" s="40" t="e">
        <f t="shared" si="2"/>
        <v>#DIV/0!</v>
      </c>
    </row>
    <row r="63" spans="1:5" ht="26.25">
      <c r="A63" s="22">
        <v>2</v>
      </c>
      <c r="B63" s="12" t="s">
        <v>140</v>
      </c>
      <c r="C63" s="3" t="s">
        <v>25</v>
      </c>
      <c r="D63" s="33" t="s">
        <v>121</v>
      </c>
      <c r="E63" s="36"/>
    </row>
    <row r="64" spans="1:5" ht="12.75">
      <c r="A64" s="22"/>
      <c r="B64" s="44" t="s">
        <v>130</v>
      </c>
      <c r="C64" s="3" t="s">
        <v>25</v>
      </c>
      <c r="D64" s="33" t="s">
        <v>121</v>
      </c>
      <c r="E64" s="36"/>
    </row>
    <row r="65" spans="1:5" ht="12.75">
      <c r="A65" s="22"/>
      <c r="B65" s="44" t="s">
        <v>131</v>
      </c>
      <c r="C65" s="3" t="s">
        <v>25</v>
      </c>
      <c r="D65" s="33" t="s">
        <v>121</v>
      </c>
      <c r="E65" s="36"/>
    </row>
    <row r="66" spans="1:5" ht="12.75">
      <c r="A66" s="22"/>
      <c r="B66" s="44" t="s">
        <v>132</v>
      </c>
      <c r="C66" s="3" t="s">
        <v>25</v>
      </c>
      <c r="D66" s="33" t="s">
        <v>121</v>
      </c>
      <c r="E66" s="36"/>
    </row>
    <row r="67" spans="1:5" ht="12.75">
      <c r="A67" s="22"/>
      <c r="B67" s="44" t="s">
        <v>133</v>
      </c>
      <c r="C67" s="3" t="s">
        <v>25</v>
      </c>
      <c r="D67" s="33" t="s">
        <v>121</v>
      </c>
      <c r="E67" s="36"/>
    </row>
    <row r="68" spans="1:5" ht="14.25">
      <c r="A68" s="1">
        <v>3</v>
      </c>
      <c r="B68" s="13" t="s">
        <v>80</v>
      </c>
      <c r="C68" s="3" t="s">
        <v>25</v>
      </c>
      <c r="D68" s="33" t="s">
        <v>121</v>
      </c>
      <c r="E68" s="36"/>
    </row>
    <row r="69" spans="1:5" ht="12.75">
      <c r="A69" s="24" t="s">
        <v>82</v>
      </c>
      <c r="B69" s="73" t="s">
        <v>81</v>
      </c>
      <c r="C69" s="3" t="s">
        <v>25</v>
      </c>
      <c r="D69" s="33" t="s">
        <v>121</v>
      </c>
      <c r="E69" s="36"/>
    </row>
    <row r="70" spans="1:5" ht="10.5" customHeight="1">
      <c r="A70" s="24" t="s">
        <v>83</v>
      </c>
      <c r="B70" s="73"/>
      <c r="C70" s="3" t="s">
        <v>25</v>
      </c>
      <c r="D70" s="33" t="s">
        <v>121</v>
      </c>
      <c r="E70" s="36"/>
    </row>
    <row r="71" spans="1:5" ht="12.75">
      <c r="A71" s="1" t="s">
        <v>84</v>
      </c>
      <c r="B71" s="73"/>
      <c r="C71" s="3" t="s">
        <v>25</v>
      </c>
      <c r="D71" s="33" t="s">
        <v>121</v>
      </c>
      <c r="E71" s="36"/>
    </row>
    <row r="72" spans="1:5" ht="14.25">
      <c r="A72" s="22">
        <v>4</v>
      </c>
      <c r="B72" s="14" t="s">
        <v>85</v>
      </c>
      <c r="C72" s="3" t="s">
        <v>25</v>
      </c>
      <c r="D72" s="33" t="s">
        <v>121</v>
      </c>
      <c r="E72" s="36"/>
    </row>
    <row r="73" spans="1:5" ht="12.75">
      <c r="A73" s="22" t="s">
        <v>87</v>
      </c>
      <c r="B73" s="72" t="s">
        <v>81</v>
      </c>
      <c r="C73" s="3" t="s">
        <v>25</v>
      </c>
      <c r="D73" s="33" t="s">
        <v>121</v>
      </c>
      <c r="E73" s="36"/>
    </row>
    <row r="74" spans="1:5" ht="12.75">
      <c r="A74" s="22" t="s">
        <v>88</v>
      </c>
      <c r="B74" s="72"/>
      <c r="C74" s="3" t="s">
        <v>25</v>
      </c>
      <c r="D74" s="33" t="s">
        <v>121</v>
      </c>
      <c r="E74" s="36"/>
    </row>
    <row r="75" spans="1:5" ht="12.75">
      <c r="A75" s="22" t="s">
        <v>89</v>
      </c>
      <c r="B75" s="72"/>
      <c r="C75" s="3" t="s">
        <v>25</v>
      </c>
      <c r="D75" s="33" t="s">
        <v>121</v>
      </c>
      <c r="E75" s="36"/>
    </row>
    <row r="76" spans="1:5" ht="14.25">
      <c r="A76" s="22">
        <v>5</v>
      </c>
      <c r="B76" s="13" t="s">
        <v>86</v>
      </c>
      <c r="C76" s="3" t="s">
        <v>25</v>
      </c>
      <c r="D76" s="33" t="s">
        <v>121</v>
      </c>
      <c r="E76" s="36"/>
    </row>
    <row r="77" spans="1:5" ht="14.25">
      <c r="A77" s="22">
        <v>6</v>
      </c>
      <c r="B77" s="13" t="s">
        <v>162</v>
      </c>
      <c r="C77" s="3" t="s">
        <v>25</v>
      </c>
      <c r="D77" s="33" t="s">
        <v>121</v>
      </c>
      <c r="E77" s="36"/>
    </row>
    <row r="78" spans="1:5" ht="32.25" customHeight="1">
      <c r="A78" s="22">
        <v>7</v>
      </c>
      <c r="B78" s="13" t="s">
        <v>95</v>
      </c>
      <c r="C78" s="47" t="s">
        <v>78</v>
      </c>
      <c r="D78" s="36"/>
      <c r="E78" s="36"/>
    </row>
    <row r="79" spans="1:5" ht="14.25">
      <c r="A79" s="22">
        <v>8</v>
      </c>
      <c r="B79" s="13" t="s">
        <v>129</v>
      </c>
      <c r="C79" s="47" t="s">
        <v>96</v>
      </c>
      <c r="D79" s="36"/>
      <c r="E79" s="36"/>
    </row>
    <row r="80" spans="1:5" ht="14.25">
      <c r="A80" s="22"/>
      <c r="B80" s="45" t="s">
        <v>130</v>
      </c>
      <c r="C80" s="47" t="s">
        <v>96</v>
      </c>
      <c r="D80" s="36"/>
      <c r="E80" s="36"/>
    </row>
    <row r="81" spans="1:5" ht="14.25">
      <c r="A81" s="22"/>
      <c r="B81" s="45" t="s">
        <v>131</v>
      </c>
      <c r="C81" s="47" t="s">
        <v>96</v>
      </c>
      <c r="D81" s="36"/>
      <c r="E81" s="36"/>
    </row>
    <row r="82" spans="1:5" ht="14.25">
      <c r="A82" s="22"/>
      <c r="B82" s="45" t="s">
        <v>132</v>
      </c>
      <c r="C82" s="47" t="s">
        <v>96</v>
      </c>
      <c r="D82" s="36"/>
      <c r="E82" s="36"/>
    </row>
    <row r="83" spans="1:5" ht="14.25">
      <c r="A83" s="22"/>
      <c r="B83" s="45" t="s">
        <v>133</v>
      </c>
      <c r="C83" s="47" t="s">
        <v>96</v>
      </c>
      <c r="D83" s="36"/>
      <c r="E83" s="36"/>
    </row>
    <row r="84" spans="1:5" ht="14.25">
      <c r="A84" s="22" t="s">
        <v>163</v>
      </c>
      <c r="B84" s="13" t="s">
        <v>116</v>
      </c>
      <c r="C84" s="47" t="s">
        <v>96</v>
      </c>
      <c r="D84" s="36"/>
      <c r="E84" s="36"/>
    </row>
    <row r="85" spans="1:5" ht="14.25">
      <c r="A85" s="22">
        <v>9</v>
      </c>
      <c r="B85" s="32" t="s">
        <v>114</v>
      </c>
      <c r="C85" s="47" t="s">
        <v>117</v>
      </c>
      <c r="D85" s="36"/>
      <c r="E85" s="36"/>
    </row>
    <row r="86" spans="1:5" ht="14.25">
      <c r="A86" s="22">
        <v>10</v>
      </c>
      <c r="B86" s="32" t="s">
        <v>115</v>
      </c>
      <c r="C86" s="47" t="s">
        <v>117</v>
      </c>
      <c r="D86" s="36"/>
      <c r="E86" s="36"/>
    </row>
    <row r="87" spans="1:5" ht="14.25">
      <c r="A87" s="22">
        <v>11</v>
      </c>
      <c r="B87" s="32" t="s">
        <v>118</v>
      </c>
      <c r="C87" s="47" t="s">
        <v>120</v>
      </c>
      <c r="D87" s="36"/>
      <c r="E87" s="36"/>
    </row>
    <row r="88" spans="1:5" ht="14.25">
      <c r="A88" s="22">
        <v>12</v>
      </c>
      <c r="B88" s="32" t="s">
        <v>119</v>
      </c>
      <c r="C88" s="47" t="s">
        <v>120</v>
      </c>
      <c r="D88" s="36"/>
      <c r="E88" s="36"/>
    </row>
    <row r="89" spans="1:5" ht="14.25">
      <c r="A89" s="22">
        <v>13</v>
      </c>
      <c r="B89" s="13" t="s">
        <v>102</v>
      </c>
      <c r="C89" s="47" t="s">
        <v>103</v>
      </c>
      <c r="D89" s="36"/>
      <c r="E89" s="36"/>
    </row>
    <row r="90" spans="1:5" ht="14.25">
      <c r="A90" s="22">
        <v>14</v>
      </c>
      <c r="B90" s="13" t="s">
        <v>104</v>
      </c>
      <c r="C90" s="47" t="s">
        <v>103</v>
      </c>
      <c r="D90" s="36"/>
      <c r="E90" s="36"/>
    </row>
    <row r="91" spans="1:5" ht="14.25">
      <c r="A91" s="22">
        <v>15</v>
      </c>
      <c r="B91" s="13" t="s">
        <v>105</v>
      </c>
      <c r="C91" s="47" t="s">
        <v>103</v>
      </c>
      <c r="D91" s="36"/>
      <c r="E91" s="36"/>
    </row>
    <row r="92" spans="1:5" ht="14.25">
      <c r="A92" s="22"/>
      <c r="B92" s="13" t="s">
        <v>106</v>
      </c>
      <c r="C92" s="47"/>
      <c r="D92" s="36"/>
      <c r="E92" s="36"/>
    </row>
    <row r="93" spans="1:5" ht="14.25">
      <c r="A93" s="30" t="s">
        <v>164</v>
      </c>
      <c r="B93" s="13" t="s">
        <v>107</v>
      </c>
      <c r="C93" s="47" t="s">
        <v>103</v>
      </c>
      <c r="D93" s="36"/>
      <c r="E93" s="36"/>
    </row>
    <row r="94" spans="1:5" ht="14.25">
      <c r="A94" s="30" t="s">
        <v>165</v>
      </c>
      <c r="B94" s="13" t="s">
        <v>134</v>
      </c>
      <c r="C94" s="47" t="s">
        <v>103</v>
      </c>
      <c r="D94" s="36"/>
      <c r="E94" s="36"/>
    </row>
    <row r="95" spans="1:5" ht="14.25">
      <c r="A95" s="30"/>
      <c r="B95" s="45" t="s">
        <v>130</v>
      </c>
      <c r="C95" s="47" t="s">
        <v>103</v>
      </c>
      <c r="D95" s="74"/>
      <c r="E95" s="75"/>
    </row>
    <row r="96" spans="1:5" ht="14.25">
      <c r="A96" s="30"/>
      <c r="B96" s="45" t="s">
        <v>131</v>
      </c>
      <c r="C96" s="47" t="s">
        <v>103</v>
      </c>
      <c r="D96" s="74"/>
      <c r="E96" s="75"/>
    </row>
    <row r="97" spans="1:9" ht="14.25">
      <c r="A97" s="30"/>
      <c r="B97" s="45" t="s">
        <v>132</v>
      </c>
      <c r="C97" s="47" t="s">
        <v>103</v>
      </c>
      <c r="D97" s="74"/>
      <c r="E97" s="75"/>
      <c r="I97" s="42"/>
    </row>
    <row r="98" spans="1:9" ht="14.25">
      <c r="A98" s="30"/>
      <c r="B98" s="45" t="s">
        <v>133</v>
      </c>
      <c r="C98" s="47" t="s">
        <v>103</v>
      </c>
      <c r="D98" s="74"/>
      <c r="E98" s="75"/>
      <c r="I98" s="42"/>
    </row>
    <row r="99" spans="1:9" ht="14.25">
      <c r="A99" s="30">
        <v>16</v>
      </c>
      <c r="B99" s="13" t="s">
        <v>143</v>
      </c>
      <c r="C99" s="47" t="s">
        <v>120</v>
      </c>
      <c r="D99" s="74"/>
      <c r="E99" s="75"/>
      <c r="I99" s="42"/>
    </row>
    <row r="100" spans="1:9" ht="14.25">
      <c r="A100" s="30"/>
      <c r="B100" s="45" t="s">
        <v>144</v>
      </c>
      <c r="C100" s="47" t="s">
        <v>120</v>
      </c>
      <c r="D100" s="74"/>
      <c r="E100" s="75"/>
      <c r="I100" s="42"/>
    </row>
    <row r="101" spans="1:9" ht="14.25">
      <c r="A101" s="30"/>
      <c r="B101" s="45" t="s">
        <v>145</v>
      </c>
      <c r="C101" s="47" t="s">
        <v>120</v>
      </c>
      <c r="D101" s="74"/>
      <c r="E101" s="75"/>
      <c r="I101" s="42"/>
    </row>
    <row r="102" spans="1:5" ht="14.25">
      <c r="A102" s="22">
        <v>17</v>
      </c>
      <c r="B102" s="13" t="s">
        <v>108</v>
      </c>
      <c r="C102" s="47" t="s">
        <v>103</v>
      </c>
      <c r="D102" s="74"/>
      <c r="E102" s="75"/>
    </row>
    <row r="103" spans="1:5" ht="14.25">
      <c r="A103" s="22">
        <v>18</v>
      </c>
      <c r="B103" s="13" t="s">
        <v>142</v>
      </c>
      <c r="C103" s="47" t="s">
        <v>103</v>
      </c>
      <c r="D103" s="74"/>
      <c r="E103" s="75"/>
    </row>
    <row r="104" spans="1:5" ht="14.25">
      <c r="A104" s="22"/>
      <c r="B104" s="46" t="s">
        <v>130</v>
      </c>
      <c r="C104" s="47" t="s">
        <v>103</v>
      </c>
      <c r="D104" s="74"/>
      <c r="E104" s="75"/>
    </row>
    <row r="105" spans="1:5" ht="14.25">
      <c r="A105" s="22"/>
      <c r="B105" s="46" t="s">
        <v>131</v>
      </c>
      <c r="C105" s="47" t="s">
        <v>103</v>
      </c>
      <c r="D105" s="74"/>
      <c r="E105" s="75"/>
    </row>
    <row r="106" spans="1:5" ht="14.25">
      <c r="A106" s="22"/>
      <c r="B106" s="46" t="s">
        <v>132</v>
      </c>
      <c r="C106" s="47" t="s">
        <v>103</v>
      </c>
      <c r="D106" s="74"/>
      <c r="E106" s="75"/>
    </row>
    <row r="107" spans="1:5" ht="14.25">
      <c r="A107" s="22"/>
      <c r="B107" s="46" t="s">
        <v>133</v>
      </c>
      <c r="C107" s="47" t="s">
        <v>103</v>
      </c>
      <c r="D107" s="74"/>
      <c r="E107" s="75"/>
    </row>
    <row r="108" spans="1:5" ht="14.25">
      <c r="A108" s="22">
        <v>19</v>
      </c>
      <c r="B108" s="13" t="s">
        <v>141</v>
      </c>
      <c r="C108" s="47" t="s">
        <v>103</v>
      </c>
      <c r="D108" s="74"/>
      <c r="E108" s="75"/>
    </row>
    <row r="109" spans="1:5" ht="14.25">
      <c r="A109" s="22"/>
      <c r="B109" s="45" t="s">
        <v>130</v>
      </c>
      <c r="C109" s="47" t="s">
        <v>103</v>
      </c>
      <c r="D109" s="74"/>
      <c r="E109" s="75"/>
    </row>
    <row r="110" spans="1:5" ht="14.25">
      <c r="A110" s="22"/>
      <c r="B110" s="45" t="s">
        <v>131</v>
      </c>
      <c r="C110" s="47" t="s">
        <v>103</v>
      </c>
      <c r="D110" s="74"/>
      <c r="E110" s="75"/>
    </row>
    <row r="111" spans="1:5" ht="14.25">
      <c r="A111" s="22"/>
      <c r="B111" s="45" t="s">
        <v>132</v>
      </c>
      <c r="C111" s="47" t="s">
        <v>103</v>
      </c>
      <c r="D111" s="74"/>
      <c r="E111" s="75"/>
    </row>
    <row r="112" spans="1:5" ht="14.25">
      <c r="A112" s="22"/>
      <c r="B112" s="45" t="s">
        <v>133</v>
      </c>
      <c r="C112" s="47" t="s">
        <v>103</v>
      </c>
      <c r="D112" s="74"/>
      <c r="E112" s="75"/>
    </row>
    <row r="113" spans="1:5" ht="14.25">
      <c r="A113" s="48"/>
      <c r="B113" s="48"/>
      <c r="C113" s="50"/>
      <c r="D113" s="50"/>
      <c r="E113" s="50"/>
    </row>
    <row r="114" spans="1:5" ht="18">
      <c r="A114" s="48"/>
      <c r="B114" s="53" t="s">
        <v>146</v>
      </c>
      <c r="C114" s="50"/>
      <c r="D114" s="50"/>
      <c r="E114" s="50"/>
    </row>
    <row r="115" spans="1:5" ht="14.25">
      <c r="A115" s="22" t="s">
        <v>159</v>
      </c>
      <c r="B115" s="13" t="s">
        <v>1</v>
      </c>
      <c r="C115" s="47" t="s">
        <v>161</v>
      </c>
      <c r="D115" s="47" t="s">
        <v>166</v>
      </c>
      <c r="E115" s="50"/>
    </row>
    <row r="116" spans="1:5" ht="14.25">
      <c r="A116" s="51" t="s">
        <v>156</v>
      </c>
      <c r="B116" s="13" t="s">
        <v>147</v>
      </c>
      <c r="C116" s="13"/>
      <c r="D116" s="13"/>
      <c r="E116" s="50"/>
    </row>
    <row r="117" spans="1:5" ht="14.25">
      <c r="A117" s="51" t="s">
        <v>3</v>
      </c>
      <c r="B117" s="13" t="s">
        <v>148</v>
      </c>
      <c r="C117" s="13"/>
      <c r="D117" s="13"/>
      <c r="E117" s="50"/>
    </row>
    <row r="118" spans="1:5" ht="14.25">
      <c r="A118" s="51" t="s">
        <v>21</v>
      </c>
      <c r="B118" s="13" t="s">
        <v>149</v>
      </c>
      <c r="C118" s="47" t="s">
        <v>150</v>
      </c>
      <c r="D118" s="13"/>
      <c r="E118" s="50"/>
    </row>
    <row r="119" spans="1:5" ht="14.25">
      <c r="A119" s="51"/>
      <c r="B119" s="45" t="s">
        <v>130</v>
      </c>
      <c r="C119" s="52" t="s">
        <v>150</v>
      </c>
      <c r="D119" s="13"/>
      <c r="E119" s="50"/>
    </row>
    <row r="120" spans="1:5" ht="14.25">
      <c r="A120" s="51"/>
      <c r="B120" s="45" t="s">
        <v>131</v>
      </c>
      <c r="C120" s="52" t="s">
        <v>150</v>
      </c>
      <c r="D120" s="13"/>
      <c r="E120" s="50"/>
    </row>
    <row r="121" spans="1:5" ht="14.25">
      <c r="A121" s="51"/>
      <c r="B121" s="45" t="s">
        <v>132</v>
      </c>
      <c r="C121" s="52" t="s">
        <v>150</v>
      </c>
      <c r="D121" s="13"/>
      <c r="E121" s="50"/>
    </row>
    <row r="122" spans="1:5" ht="14.25">
      <c r="A122" s="51"/>
      <c r="B122" s="45" t="s">
        <v>133</v>
      </c>
      <c r="C122" s="52" t="s">
        <v>150</v>
      </c>
      <c r="D122" s="13"/>
      <c r="E122" s="50"/>
    </row>
    <row r="123" spans="1:5" ht="14.25">
      <c r="A123" s="51" t="s">
        <v>22</v>
      </c>
      <c r="B123" s="13" t="s">
        <v>151</v>
      </c>
      <c r="C123" s="47"/>
      <c r="D123" s="13"/>
      <c r="E123" s="50"/>
    </row>
    <row r="124" spans="1:5" ht="14.25">
      <c r="A124" s="51" t="s">
        <v>124</v>
      </c>
      <c r="B124" s="13" t="s">
        <v>153</v>
      </c>
      <c r="C124" s="47" t="s">
        <v>152</v>
      </c>
      <c r="D124" s="13"/>
      <c r="E124" s="50"/>
    </row>
    <row r="125" spans="1:5" ht="14.25">
      <c r="A125" s="51"/>
      <c r="B125" s="45" t="s">
        <v>130</v>
      </c>
      <c r="C125" s="52" t="s">
        <v>152</v>
      </c>
      <c r="D125" s="13"/>
      <c r="E125" s="50"/>
    </row>
    <row r="126" spans="1:5" ht="14.25">
      <c r="A126" s="51"/>
      <c r="B126" s="45" t="s">
        <v>131</v>
      </c>
      <c r="C126" s="52" t="s">
        <v>152</v>
      </c>
      <c r="D126" s="13"/>
      <c r="E126" s="50"/>
    </row>
    <row r="127" spans="1:5" ht="14.25">
      <c r="A127" s="51"/>
      <c r="B127" s="45" t="s">
        <v>132</v>
      </c>
      <c r="C127" s="52" t="s">
        <v>152</v>
      </c>
      <c r="D127" s="13"/>
      <c r="E127" s="50"/>
    </row>
    <row r="128" spans="1:5" ht="14.25">
      <c r="A128" s="51"/>
      <c r="B128" s="45" t="s">
        <v>133</v>
      </c>
      <c r="C128" s="52" t="s">
        <v>152</v>
      </c>
      <c r="D128" s="13"/>
      <c r="E128" s="50"/>
    </row>
    <row r="129" spans="1:5" ht="14.25">
      <c r="A129" s="51" t="s">
        <v>125</v>
      </c>
      <c r="B129" s="13" t="s">
        <v>154</v>
      </c>
      <c r="C129" s="47" t="s">
        <v>150</v>
      </c>
      <c r="D129" s="13"/>
      <c r="E129" s="50"/>
    </row>
    <row r="130" spans="1:5" ht="14.25">
      <c r="A130" s="51"/>
      <c r="B130" s="45" t="s">
        <v>130</v>
      </c>
      <c r="C130" s="52" t="s">
        <v>150</v>
      </c>
      <c r="D130" s="13"/>
      <c r="E130" s="50"/>
    </row>
    <row r="131" spans="1:5" ht="14.25">
      <c r="A131" s="51"/>
      <c r="B131" s="45" t="s">
        <v>131</v>
      </c>
      <c r="C131" s="52" t="s">
        <v>150</v>
      </c>
      <c r="D131" s="13"/>
      <c r="E131" s="50"/>
    </row>
    <row r="132" spans="1:5" ht="14.25">
      <c r="A132" s="51"/>
      <c r="B132" s="45" t="s">
        <v>132</v>
      </c>
      <c r="C132" s="52" t="s">
        <v>150</v>
      </c>
      <c r="D132" s="13"/>
      <c r="E132" s="50"/>
    </row>
    <row r="133" spans="1:5" ht="14.25">
      <c r="A133" s="51"/>
      <c r="B133" s="45" t="s">
        <v>133</v>
      </c>
      <c r="C133" s="52" t="s">
        <v>150</v>
      </c>
      <c r="D133" s="13"/>
      <c r="E133" s="50"/>
    </row>
    <row r="134" spans="1:5" ht="14.25">
      <c r="A134" s="51" t="s">
        <v>38</v>
      </c>
      <c r="B134" s="13" t="s">
        <v>155</v>
      </c>
      <c r="C134" s="47" t="s">
        <v>150</v>
      </c>
      <c r="D134" s="13"/>
      <c r="E134" s="50"/>
    </row>
    <row r="135" spans="1:5" ht="14.25">
      <c r="A135" s="51"/>
      <c r="B135" s="45" t="s">
        <v>130</v>
      </c>
      <c r="C135" s="52" t="s">
        <v>150</v>
      </c>
      <c r="D135" s="13"/>
      <c r="E135" s="50"/>
    </row>
    <row r="136" spans="1:5" ht="14.25">
      <c r="A136" s="51"/>
      <c r="B136" s="45" t="s">
        <v>131</v>
      </c>
      <c r="C136" s="52" t="s">
        <v>150</v>
      </c>
      <c r="D136" s="13"/>
      <c r="E136" s="50"/>
    </row>
    <row r="137" spans="1:5" ht="14.25">
      <c r="A137" s="51"/>
      <c r="B137" s="45" t="s">
        <v>132</v>
      </c>
      <c r="C137" s="52" t="s">
        <v>150</v>
      </c>
      <c r="D137" s="13"/>
      <c r="E137" s="50"/>
    </row>
    <row r="138" spans="1:5" ht="14.25">
      <c r="A138" s="51"/>
      <c r="B138" s="45" t="s">
        <v>133</v>
      </c>
      <c r="C138" s="52" t="s">
        <v>150</v>
      </c>
      <c r="D138" s="13"/>
      <c r="E138" s="50"/>
    </row>
    <row r="139" spans="1:5" ht="14.25">
      <c r="A139" s="51" t="s">
        <v>160</v>
      </c>
      <c r="B139" s="13" t="s">
        <v>157</v>
      </c>
      <c r="C139" s="47" t="s">
        <v>158</v>
      </c>
      <c r="D139" s="13"/>
      <c r="E139" s="50"/>
    </row>
    <row r="140" spans="1:5" ht="14.25">
      <c r="A140" s="51"/>
      <c r="B140" s="45" t="s">
        <v>130</v>
      </c>
      <c r="C140" s="52" t="s">
        <v>158</v>
      </c>
      <c r="D140" s="13"/>
      <c r="E140" s="50"/>
    </row>
    <row r="141" spans="1:5" ht="14.25">
      <c r="A141" s="51"/>
      <c r="B141" s="45" t="s">
        <v>131</v>
      </c>
      <c r="C141" s="52" t="s">
        <v>158</v>
      </c>
      <c r="D141" s="13"/>
      <c r="E141" s="50"/>
    </row>
    <row r="142" spans="1:5" ht="14.25">
      <c r="A142" s="51"/>
      <c r="B142" s="45" t="s">
        <v>132</v>
      </c>
      <c r="C142" s="52" t="s">
        <v>158</v>
      </c>
      <c r="D142" s="13"/>
      <c r="E142" s="50"/>
    </row>
    <row r="143" spans="1:5" ht="14.25">
      <c r="A143" s="51"/>
      <c r="B143" s="45" t="s">
        <v>133</v>
      </c>
      <c r="C143" s="52" t="s">
        <v>158</v>
      </c>
      <c r="D143" s="13"/>
      <c r="E143" s="50"/>
    </row>
    <row r="144" spans="1:5" ht="14.25">
      <c r="A144" s="48"/>
      <c r="B144" s="49"/>
      <c r="C144" s="50"/>
      <c r="D144" s="50"/>
      <c r="E144" s="50"/>
    </row>
    <row r="145" spans="2:5" ht="21" customHeight="1">
      <c r="B145" s="71" t="s">
        <v>98</v>
      </c>
      <c r="C145" s="71"/>
      <c r="D145" s="15" t="s">
        <v>112</v>
      </c>
      <c r="E145" s="25" t="s">
        <v>112</v>
      </c>
    </row>
    <row r="146" spans="2:5" ht="21" customHeight="1">
      <c r="B146" s="70" t="s">
        <v>99</v>
      </c>
      <c r="C146" s="70"/>
      <c r="D146" s="31" t="s">
        <v>113</v>
      </c>
      <c r="E146" s="31" t="s">
        <v>97</v>
      </c>
    </row>
    <row r="147" spans="2:4" ht="21" customHeight="1">
      <c r="B147" s="71" t="s">
        <v>100</v>
      </c>
      <c r="C147" s="71"/>
      <c r="D147" s="25"/>
    </row>
    <row r="148" spans="2:4" ht="21" customHeight="1">
      <c r="B148" s="70" t="s">
        <v>101</v>
      </c>
      <c r="C148" s="70"/>
      <c r="D148" s="29"/>
    </row>
    <row r="149" ht="21" customHeight="1"/>
  </sheetData>
  <sheetProtection/>
  <mergeCells count="42">
    <mergeCell ref="D2:E2"/>
    <mergeCell ref="D3:E3"/>
    <mergeCell ref="D4:E4"/>
    <mergeCell ref="D5:E5"/>
    <mergeCell ref="D6:E6"/>
    <mergeCell ref="D1:E1"/>
    <mergeCell ref="D100:E100"/>
    <mergeCell ref="D110:E110"/>
    <mergeCell ref="D111:E111"/>
    <mergeCell ref="D112:E112"/>
    <mergeCell ref="D101:E101"/>
    <mergeCell ref="D104:E104"/>
    <mergeCell ref="D105:E105"/>
    <mergeCell ref="D106:E106"/>
    <mergeCell ref="D107:E107"/>
    <mergeCell ref="D109:E109"/>
    <mergeCell ref="B69:B71"/>
    <mergeCell ref="B73:B75"/>
    <mergeCell ref="D102:E102"/>
    <mergeCell ref="D103:E103"/>
    <mergeCell ref="D108:E108"/>
    <mergeCell ref="D95:E95"/>
    <mergeCell ref="D96:E96"/>
    <mergeCell ref="D97:E97"/>
    <mergeCell ref="D98:E98"/>
    <mergeCell ref="D99:E99"/>
    <mergeCell ref="G7:J7"/>
    <mergeCell ref="G8:J8"/>
    <mergeCell ref="G9:J9"/>
    <mergeCell ref="A7:E7"/>
    <mergeCell ref="A8:E8"/>
    <mergeCell ref="B148:C148"/>
    <mergeCell ref="B145:C145"/>
    <mergeCell ref="B146:C146"/>
    <mergeCell ref="B147:C147"/>
    <mergeCell ref="A47:D47"/>
    <mergeCell ref="A9:E9"/>
    <mergeCell ref="A10:E10"/>
    <mergeCell ref="A12:A13"/>
    <mergeCell ref="B12:B13"/>
    <mergeCell ref="C12:C13"/>
    <mergeCell ref="D12:E12"/>
  </mergeCells>
  <printOptions/>
  <pageMargins left="0.6692913385826772" right="0.1968503937007874" top="0.5511811023622047" bottom="0.1968503937007874" header="0.5118110236220472" footer="0.1968503937007874"/>
  <pageSetup fitToHeight="2" fitToWidth="1" horizontalDpi="600" verticalDpi="600" orientation="portrait" paperSize="9" scale="73" r:id="rId1"/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zoomScale="60" zoomScalePageLayoutView="0" workbookViewId="0" topLeftCell="A112">
      <selection activeCell="D109" sqref="D109:E109"/>
    </sheetView>
  </sheetViews>
  <sheetFormatPr defaultColWidth="9.125" defaultRowHeight="12.75"/>
  <cols>
    <col min="1" max="1" width="10.625" style="15" customWidth="1"/>
    <col min="2" max="2" width="68.50390625" style="15" customWidth="1"/>
    <col min="3" max="3" width="14.125" style="15" customWidth="1"/>
    <col min="4" max="4" width="16.50390625" style="15" customWidth="1"/>
    <col min="5" max="5" width="14.75390625" style="15" customWidth="1"/>
    <col min="6" max="16384" width="9.125" style="15" customWidth="1"/>
  </cols>
  <sheetData>
    <row r="1" spans="4:5" ht="12.75">
      <c r="D1" s="71" t="s">
        <v>167</v>
      </c>
      <c r="E1" s="71"/>
    </row>
    <row r="2" spans="4:5" ht="12.75">
      <c r="D2" s="71" t="s">
        <v>168</v>
      </c>
      <c r="E2" s="71"/>
    </row>
    <row r="3" spans="4:5" ht="12.75">
      <c r="D3" s="71" t="s">
        <v>169</v>
      </c>
      <c r="E3" s="71"/>
    </row>
    <row r="4" spans="4:5" ht="12.75">
      <c r="D4" s="71" t="s">
        <v>170</v>
      </c>
      <c r="E4" s="71"/>
    </row>
    <row r="5" spans="4:5" ht="12.75">
      <c r="D5" s="71" t="s">
        <v>171</v>
      </c>
      <c r="E5" s="71"/>
    </row>
    <row r="6" spans="4:5" ht="12.75">
      <c r="D6" s="71" t="s">
        <v>172</v>
      </c>
      <c r="E6" s="71"/>
    </row>
    <row r="7" spans="1:10" ht="45" customHeight="1">
      <c r="A7" s="68" t="s">
        <v>94</v>
      </c>
      <c r="B7" s="68"/>
      <c r="C7" s="68"/>
      <c r="D7" s="68"/>
      <c r="E7" s="68"/>
      <c r="G7" s="65"/>
      <c r="H7" s="65"/>
      <c r="I7" s="65"/>
      <c r="J7" s="65"/>
    </row>
    <row r="8" spans="1:10" ht="17.25">
      <c r="A8" s="69" t="s">
        <v>174</v>
      </c>
      <c r="B8" s="69"/>
      <c r="C8" s="69"/>
      <c r="D8" s="69"/>
      <c r="E8" s="69"/>
      <c r="G8" s="66"/>
      <c r="H8" s="66"/>
      <c r="I8" s="66"/>
      <c r="J8" s="66"/>
    </row>
    <row r="9" spans="1:10" ht="14.25">
      <c r="A9" s="59" t="s">
        <v>90</v>
      </c>
      <c r="B9" s="59"/>
      <c r="C9" s="59"/>
      <c r="D9" s="59"/>
      <c r="E9" s="59"/>
      <c r="G9" s="66"/>
      <c r="H9" s="67"/>
      <c r="I9" s="67"/>
      <c r="J9" s="67"/>
    </row>
    <row r="10" spans="1:10" ht="15" customHeight="1">
      <c r="A10" s="60" t="s">
        <v>91</v>
      </c>
      <c r="B10" s="60"/>
      <c r="C10" s="60"/>
      <c r="D10" s="60"/>
      <c r="E10" s="60"/>
      <c r="G10" s="56"/>
      <c r="H10" s="56"/>
      <c r="I10" s="56"/>
      <c r="J10" s="56"/>
    </row>
    <row r="11" spans="1:10" ht="14.25">
      <c r="A11" s="27"/>
      <c r="B11" s="41" t="s">
        <v>128</v>
      </c>
      <c r="C11" s="27"/>
      <c r="D11" s="28"/>
      <c r="E11" s="28" t="s">
        <v>92</v>
      </c>
      <c r="G11" s="56"/>
      <c r="H11" s="56"/>
      <c r="I11" s="56"/>
      <c r="J11" s="56"/>
    </row>
    <row r="12" spans="1:5" ht="15">
      <c r="A12" s="61" t="s">
        <v>0</v>
      </c>
      <c r="B12" s="61" t="s">
        <v>1</v>
      </c>
      <c r="C12" s="61" t="s">
        <v>2</v>
      </c>
      <c r="D12" s="63" t="s">
        <v>111</v>
      </c>
      <c r="E12" s="64"/>
    </row>
    <row r="13" spans="1:5" ht="46.5">
      <c r="A13" s="62"/>
      <c r="B13" s="62"/>
      <c r="C13" s="62"/>
      <c r="D13" s="7" t="s">
        <v>109</v>
      </c>
      <c r="E13" s="7" t="s">
        <v>110</v>
      </c>
    </row>
    <row r="14" spans="1:9" ht="15.75" customHeight="1">
      <c r="A14" s="16">
        <v>1</v>
      </c>
      <c r="B14" s="16">
        <v>2</v>
      </c>
      <c r="C14" s="16">
        <v>3</v>
      </c>
      <c r="D14" s="16">
        <v>7</v>
      </c>
      <c r="E14" s="16">
        <v>8</v>
      </c>
      <c r="H14" s="25"/>
      <c r="I14" s="25"/>
    </row>
    <row r="15" spans="1:5" ht="41.25">
      <c r="A15" s="11">
        <v>1</v>
      </c>
      <c r="B15" s="4" t="s">
        <v>79</v>
      </c>
      <c r="C15" s="3" t="s">
        <v>25</v>
      </c>
      <c r="D15" s="34">
        <f>D16+D48</f>
        <v>562.87769</v>
      </c>
      <c r="E15" s="34">
        <f>E16+E48</f>
        <v>426.6043424264477</v>
      </c>
    </row>
    <row r="16" spans="1:5" ht="13.5">
      <c r="A16" s="4" t="s">
        <v>3</v>
      </c>
      <c r="B16" s="4" t="s">
        <v>4</v>
      </c>
      <c r="C16" s="5" t="s">
        <v>25</v>
      </c>
      <c r="D16" s="34">
        <f>D17+D20+D29+D43</f>
        <v>372.70933</v>
      </c>
      <c r="E16" s="34">
        <f>E17+E20+E29+E43</f>
        <v>282.4759649664777</v>
      </c>
    </row>
    <row r="17" spans="1:5" ht="12.75">
      <c r="A17" s="17" t="s">
        <v>21</v>
      </c>
      <c r="B17" s="6" t="s">
        <v>5</v>
      </c>
      <c r="C17" s="3" t="s">
        <v>25</v>
      </c>
      <c r="D17" s="34">
        <f>D18+D19</f>
        <v>21.045430000000003</v>
      </c>
      <c r="E17" s="34">
        <f>E18+E19</f>
        <v>15.95030676421344</v>
      </c>
    </row>
    <row r="18" spans="1:5" ht="12.75">
      <c r="A18" s="18" t="s">
        <v>60</v>
      </c>
      <c r="B18" s="19" t="s">
        <v>6</v>
      </c>
      <c r="C18" s="2" t="s">
        <v>25</v>
      </c>
      <c r="D18" s="35">
        <v>9.32323</v>
      </c>
      <c r="E18" s="40">
        <f aca="true" t="shared" si="0" ref="E18:E27">D18*($D$109+$D$104+$D$95)/$D$90</f>
        <v>7.06606510455323</v>
      </c>
    </row>
    <row r="19" spans="1:5" ht="22.5">
      <c r="A19" s="18" t="s">
        <v>61</v>
      </c>
      <c r="B19" s="19" t="s">
        <v>7</v>
      </c>
      <c r="C19" s="2" t="s">
        <v>25</v>
      </c>
      <c r="D19" s="35">
        <v>11.7222</v>
      </c>
      <c r="E19" s="40">
        <f t="shared" si="0"/>
        <v>8.88424165966021</v>
      </c>
    </row>
    <row r="20" spans="1:5" ht="17.25" customHeight="1">
      <c r="A20" s="17" t="s">
        <v>22</v>
      </c>
      <c r="B20" s="6" t="s">
        <v>135</v>
      </c>
      <c r="C20" s="3" t="s">
        <v>25</v>
      </c>
      <c r="D20" s="37">
        <v>218.471</v>
      </c>
      <c r="E20" s="40">
        <f t="shared" si="0"/>
        <v>165.57891518892578</v>
      </c>
    </row>
    <row r="21" spans="1:5" ht="17.25" customHeight="1">
      <c r="A21" s="17"/>
      <c r="B21" s="43" t="s">
        <v>136</v>
      </c>
      <c r="C21" s="3" t="s">
        <v>25</v>
      </c>
      <c r="D21" s="37">
        <v>75.039</v>
      </c>
      <c r="E21" s="40">
        <f t="shared" si="0"/>
        <v>56.8719702700212</v>
      </c>
    </row>
    <row r="22" spans="1:5" ht="17.25" customHeight="1">
      <c r="A22" s="17"/>
      <c r="B22" s="43" t="s">
        <v>137</v>
      </c>
      <c r="C22" s="3" t="s">
        <v>25</v>
      </c>
      <c r="D22" s="37" t="s">
        <v>173</v>
      </c>
      <c r="E22" s="40" t="e">
        <f t="shared" si="0"/>
        <v>#VALUE!</v>
      </c>
    </row>
    <row r="23" spans="1:5" ht="17.25" customHeight="1">
      <c r="A23" s="17"/>
      <c r="B23" s="43" t="s">
        <v>138</v>
      </c>
      <c r="C23" s="3" t="s">
        <v>25</v>
      </c>
      <c r="D23" s="37">
        <v>143.432</v>
      </c>
      <c r="E23" s="40">
        <f t="shared" si="0"/>
        <v>108.70694491890457</v>
      </c>
    </row>
    <row r="24" spans="1:5" ht="17.25" customHeight="1">
      <c r="A24" s="17" t="s">
        <v>124</v>
      </c>
      <c r="B24" s="6" t="s">
        <v>139</v>
      </c>
      <c r="C24" s="3" t="s">
        <v>122</v>
      </c>
      <c r="D24" s="37">
        <v>3</v>
      </c>
      <c r="E24" s="40">
        <f t="shared" si="0"/>
        <v>2.273696488626762</v>
      </c>
    </row>
    <row r="25" spans="1:5" ht="17.25" customHeight="1">
      <c r="A25" s="17"/>
      <c r="B25" s="43" t="s">
        <v>136</v>
      </c>
      <c r="C25" s="3" t="s">
        <v>122</v>
      </c>
      <c r="D25" s="37">
        <v>1</v>
      </c>
      <c r="E25" s="40">
        <f t="shared" si="0"/>
        <v>0.7578988295422541</v>
      </c>
    </row>
    <row r="26" spans="1:5" ht="17.25" customHeight="1">
      <c r="A26" s="17"/>
      <c r="B26" s="43" t="s">
        <v>137</v>
      </c>
      <c r="C26" s="3" t="s">
        <v>122</v>
      </c>
      <c r="D26" s="37"/>
      <c r="E26" s="40">
        <f t="shared" si="0"/>
        <v>0</v>
      </c>
    </row>
    <row r="27" spans="1:5" ht="17.25" customHeight="1">
      <c r="A27" s="17"/>
      <c r="B27" s="43" t="s">
        <v>138</v>
      </c>
      <c r="C27" s="3" t="s">
        <v>122</v>
      </c>
      <c r="D27" s="37">
        <v>2</v>
      </c>
      <c r="E27" s="40">
        <f t="shared" si="0"/>
        <v>1.5157976590845081</v>
      </c>
    </row>
    <row r="28" spans="1:5" ht="17.25" customHeight="1">
      <c r="A28" s="17" t="s">
        <v>125</v>
      </c>
      <c r="B28" s="6" t="s">
        <v>123</v>
      </c>
      <c r="C28" s="3" t="s">
        <v>126</v>
      </c>
      <c r="D28" s="37">
        <v>24.2745</v>
      </c>
      <c r="E28" s="40">
        <f>D28</f>
        <v>24.2745</v>
      </c>
    </row>
    <row r="29" spans="1:5" ht="12.75">
      <c r="A29" s="17" t="s">
        <v>23</v>
      </c>
      <c r="B29" s="6" t="s">
        <v>8</v>
      </c>
      <c r="C29" s="3" t="s">
        <v>25</v>
      </c>
      <c r="D29" s="34">
        <f>D30+D31+D38+D39+D40+D41+D42</f>
        <v>133.1929</v>
      </c>
      <c r="E29" s="34">
        <f>E30+E31+E38+E39+E40+E41+E42</f>
        <v>100.94674301333849</v>
      </c>
    </row>
    <row r="30" spans="1:5" ht="12.75">
      <c r="A30" s="18" t="s">
        <v>62</v>
      </c>
      <c r="B30" s="19" t="s">
        <v>9</v>
      </c>
      <c r="C30" s="2" t="s">
        <v>25</v>
      </c>
      <c r="D30" s="35">
        <v>11.159</v>
      </c>
      <c r="E30" s="40">
        <f>D30*($D$109+$D$104+$D$95)/$D$90</f>
        <v>8.457393038862014</v>
      </c>
    </row>
    <row r="31" spans="1:5" ht="12.75">
      <c r="A31" s="18" t="s">
        <v>63</v>
      </c>
      <c r="B31" s="19" t="s">
        <v>10</v>
      </c>
      <c r="C31" s="2" t="s">
        <v>25</v>
      </c>
      <c r="D31" s="38">
        <f>D32+D33+D34+D35+D36+D37</f>
        <v>0</v>
      </c>
      <c r="E31" s="38">
        <f>E32+E33+E34+E35+E36+E37</f>
        <v>0</v>
      </c>
    </row>
    <row r="32" spans="1:5" ht="12.75">
      <c r="A32" s="8" t="s">
        <v>64</v>
      </c>
      <c r="B32" s="20" t="s">
        <v>11</v>
      </c>
      <c r="C32" s="2" t="s">
        <v>25</v>
      </c>
      <c r="D32" s="35"/>
      <c r="E32" s="40">
        <f aca="true" t="shared" si="1" ref="E32:E42">D32*($D$109+$D$104+$D$95)/$D$90</f>
        <v>0</v>
      </c>
    </row>
    <row r="33" spans="1:5" ht="12.75">
      <c r="A33" s="8" t="s">
        <v>65</v>
      </c>
      <c r="B33" s="20" t="s">
        <v>12</v>
      </c>
      <c r="C33" s="2" t="s">
        <v>25</v>
      </c>
      <c r="D33" s="35"/>
      <c r="E33" s="40">
        <f t="shared" si="1"/>
        <v>0</v>
      </c>
    </row>
    <row r="34" spans="1:5" ht="12.75">
      <c r="A34" s="8" t="s">
        <v>66</v>
      </c>
      <c r="B34" s="20" t="s">
        <v>13</v>
      </c>
      <c r="C34" s="2" t="s">
        <v>25</v>
      </c>
      <c r="D34" s="35"/>
      <c r="E34" s="40">
        <f t="shared" si="1"/>
        <v>0</v>
      </c>
    </row>
    <row r="35" spans="1:5" ht="12.75">
      <c r="A35" s="8" t="s">
        <v>67</v>
      </c>
      <c r="B35" s="20" t="s">
        <v>14</v>
      </c>
      <c r="C35" s="2" t="s">
        <v>25</v>
      </c>
      <c r="D35" s="35"/>
      <c r="E35" s="40">
        <f t="shared" si="1"/>
        <v>0</v>
      </c>
    </row>
    <row r="36" spans="1:5" ht="12.75">
      <c r="A36" s="8" t="s">
        <v>68</v>
      </c>
      <c r="B36" s="20" t="s">
        <v>15</v>
      </c>
      <c r="C36" s="2" t="s">
        <v>25</v>
      </c>
      <c r="D36" s="35"/>
      <c r="E36" s="40">
        <f t="shared" si="1"/>
        <v>0</v>
      </c>
    </row>
    <row r="37" spans="1:5" ht="12.75">
      <c r="A37" s="8" t="s">
        <v>69</v>
      </c>
      <c r="B37" s="21" t="s">
        <v>16</v>
      </c>
      <c r="C37" s="2" t="s">
        <v>25</v>
      </c>
      <c r="D37" s="35"/>
      <c r="E37" s="40">
        <f t="shared" si="1"/>
        <v>0</v>
      </c>
    </row>
    <row r="38" spans="1:5" ht="12.75">
      <c r="A38" s="18" t="s">
        <v>70</v>
      </c>
      <c r="B38" s="19" t="s">
        <v>17</v>
      </c>
      <c r="C38" s="2" t="s">
        <v>25</v>
      </c>
      <c r="D38" s="35"/>
      <c r="E38" s="40">
        <f t="shared" si="1"/>
        <v>0</v>
      </c>
    </row>
    <row r="39" spans="1:5" ht="12.75">
      <c r="A39" s="18" t="s">
        <v>71</v>
      </c>
      <c r="B39" s="19" t="s">
        <v>18</v>
      </c>
      <c r="C39" s="2" t="s">
        <v>25</v>
      </c>
      <c r="D39" s="35"/>
      <c r="E39" s="40">
        <f t="shared" si="1"/>
        <v>0</v>
      </c>
    </row>
    <row r="40" spans="1:5" ht="28.5" customHeight="1">
      <c r="A40" s="18" t="s">
        <v>72</v>
      </c>
      <c r="B40" s="19" t="s">
        <v>19</v>
      </c>
      <c r="C40" s="2" t="s">
        <v>25</v>
      </c>
      <c r="D40" s="35"/>
      <c r="E40" s="40">
        <f t="shared" si="1"/>
        <v>0</v>
      </c>
    </row>
    <row r="41" spans="1:5" ht="12.75">
      <c r="A41" s="18" t="s">
        <v>73</v>
      </c>
      <c r="B41" s="19" t="s">
        <v>55</v>
      </c>
      <c r="C41" s="2" t="s">
        <v>25</v>
      </c>
      <c r="D41" s="36"/>
      <c r="E41" s="40">
        <f t="shared" si="1"/>
        <v>0</v>
      </c>
    </row>
    <row r="42" spans="1:5" ht="12.75">
      <c r="A42" s="18" t="s">
        <v>77</v>
      </c>
      <c r="B42" s="19" t="s">
        <v>20</v>
      </c>
      <c r="C42" s="2" t="s">
        <v>25</v>
      </c>
      <c r="D42" s="36">
        <v>122.0339</v>
      </c>
      <c r="E42" s="40">
        <f t="shared" si="1"/>
        <v>92.48934997447648</v>
      </c>
    </row>
    <row r="43" spans="1:5" ht="12.75">
      <c r="A43" s="17" t="s">
        <v>24</v>
      </c>
      <c r="B43" s="23" t="s">
        <v>56</v>
      </c>
      <c r="C43" s="3" t="s">
        <v>25</v>
      </c>
      <c r="D43" s="39">
        <f>D44+D45+D46</f>
        <v>0</v>
      </c>
      <c r="E43" s="39">
        <f>E44+E45+E46</f>
        <v>0</v>
      </c>
    </row>
    <row r="44" spans="1:5" ht="12.75">
      <c r="A44" s="18" t="s">
        <v>74</v>
      </c>
      <c r="B44" s="19" t="s">
        <v>59</v>
      </c>
      <c r="C44" s="2" t="s">
        <v>25</v>
      </c>
      <c r="D44" s="36"/>
      <c r="E44" s="40">
        <f>D44*($D$109+$D$104+$D$95)/$D$90</f>
        <v>0</v>
      </c>
    </row>
    <row r="45" spans="1:5" ht="12.75">
      <c r="A45" s="18" t="s">
        <v>75</v>
      </c>
      <c r="B45" s="19" t="s">
        <v>57</v>
      </c>
      <c r="C45" s="2" t="s">
        <v>25</v>
      </c>
      <c r="D45" s="36"/>
      <c r="E45" s="40">
        <f>D45*($D$109+$D$104+$D$95)/$D$90</f>
        <v>0</v>
      </c>
    </row>
    <row r="46" spans="1:5" ht="18" customHeight="1">
      <c r="A46" s="18" t="s">
        <v>76</v>
      </c>
      <c r="B46" s="19" t="s">
        <v>58</v>
      </c>
      <c r="C46" s="2" t="s">
        <v>25</v>
      </c>
      <c r="D46" s="36"/>
      <c r="E46" s="40">
        <f>D46*($D$109+$D$104+$D$95)/$D$90</f>
        <v>0</v>
      </c>
    </row>
    <row r="47" spans="1:5" ht="9.75" customHeight="1">
      <c r="A47" s="72"/>
      <c r="B47" s="72"/>
      <c r="C47" s="72"/>
      <c r="D47" s="72"/>
      <c r="E47" s="22"/>
    </row>
    <row r="48" spans="1:5" ht="13.5">
      <c r="A48" s="4" t="s">
        <v>38</v>
      </c>
      <c r="B48" s="4" t="s">
        <v>37</v>
      </c>
      <c r="C48" s="54" t="s">
        <v>25</v>
      </c>
      <c r="D48" s="39">
        <f>D49+D50+D51+D52+D53+D57+D58+D59+D60+D61+D62</f>
        <v>190.16836</v>
      </c>
      <c r="E48" s="39">
        <f>E49+E50+E51+E52+E53+E57+E58+E59+E60+E61+E62</f>
        <v>144.12837745997</v>
      </c>
    </row>
    <row r="49" spans="1:5" ht="12.75">
      <c r="A49" s="17" t="s">
        <v>39</v>
      </c>
      <c r="B49" s="9" t="s">
        <v>26</v>
      </c>
      <c r="C49" s="3" t="s">
        <v>25</v>
      </c>
      <c r="D49" s="36"/>
      <c r="E49" s="40">
        <f>D49*($D$109+$D$104+$D$95)/$D$90</f>
        <v>0</v>
      </c>
    </row>
    <row r="50" spans="1:5" ht="12.75">
      <c r="A50" s="17" t="s">
        <v>40</v>
      </c>
      <c r="B50" s="9" t="s">
        <v>27</v>
      </c>
      <c r="C50" s="3" t="s">
        <v>25</v>
      </c>
      <c r="D50" s="36"/>
      <c r="E50" s="40">
        <f>D50*($D$109+$D$104+$D$95)/$D$90</f>
        <v>0</v>
      </c>
    </row>
    <row r="51" spans="1:5" ht="12.75">
      <c r="A51" s="17" t="s">
        <v>41</v>
      </c>
      <c r="B51" s="9" t="s">
        <v>28</v>
      </c>
      <c r="C51" s="3" t="s">
        <v>25</v>
      </c>
      <c r="D51" s="36"/>
      <c r="E51" s="40">
        <f>D51*($D$109+$D$104+$D$95)/$D$90</f>
        <v>0</v>
      </c>
    </row>
    <row r="52" spans="1:5" ht="12.75">
      <c r="A52" s="17" t="s">
        <v>42</v>
      </c>
      <c r="B52" s="9" t="s">
        <v>29</v>
      </c>
      <c r="C52" s="3" t="s">
        <v>25</v>
      </c>
      <c r="D52" s="36"/>
      <c r="E52" s="40">
        <f>D52*($D$109+$D$104+$D$95)/$D$90</f>
        <v>0</v>
      </c>
    </row>
    <row r="53" spans="1:5" ht="12.75">
      <c r="A53" s="17" t="s">
        <v>43</v>
      </c>
      <c r="B53" s="10" t="s">
        <v>127</v>
      </c>
      <c r="C53" s="3" t="s">
        <v>25</v>
      </c>
      <c r="D53" s="40">
        <f>D54+D55+D56</f>
        <v>0</v>
      </c>
      <c r="E53" s="40">
        <f>E54+E55+E56</f>
        <v>0</v>
      </c>
    </row>
    <row r="54" spans="1:5" ht="12.75">
      <c r="A54" s="18" t="s">
        <v>51</v>
      </c>
      <c r="B54" s="19" t="s">
        <v>30</v>
      </c>
      <c r="C54" s="2" t="s">
        <v>25</v>
      </c>
      <c r="D54" s="36"/>
      <c r="E54" s="40">
        <f aca="true" t="shared" si="2" ref="E54:E62">D54*($D$109+$D$104+$D$95)/$D$90</f>
        <v>0</v>
      </c>
    </row>
    <row r="55" spans="1:5" ht="12.75">
      <c r="A55" s="18" t="s">
        <v>52</v>
      </c>
      <c r="B55" s="19" t="s">
        <v>31</v>
      </c>
      <c r="C55" s="2" t="s">
        <v>25</v>
      </c>
      <c r="D55" s="36"/>
      <c r="E55" s="40">
        <f t="shared" si="2"/>
        <v>0</v>
      </c>
    </row>
    <row r="56" spans="1:5" ht="12.75">
      <c r="A56" s="18" t="s">
        <v>53</v>
      </c>
      <c r="B56" s="19" t="s">
        <v>32</v>
      </c>
      <c r="C56" s="2" t="s">
        <v>25</v>
      </c>
      <c r="D56" s="36"/>
      <c r="E56" s="40">
        <f t="shared" si="2"/>
        <v>0</v>
      </c>
    </row>
    <row r="57" spans="1:5" ht="12.75">
      <c r="A57" s="17" t="s">
        <v>44</v>
      </c>
      <c r="B57" s="9" t="s">
        <v>33</v>
      </c>
      <c r="C57" s="3" t="s">
        <v>25</v>
      </c>
      <c r="D57" s="36">
        <v>60.61881</v>
      </c>
      <c r="E57" s="40">
        <f t="shared" si="2"/>
        <v>45.94292514724429</v>
      </c>
    </row>
    <row r="58" spans="1:5" ht="12.75">
      <c r="A58" s="17" t="s">
        <v>45</v>
      </c>
      <c r="B58" s="9" t="s">
        <v>54</v>
      </c>
      <c r="C58" s="3" t="s">
        <v>25</v>
      </c>
      <c r="D58" s="36">
        <v>7.69155</v>
      </c>
      <c r="E58" s="40">
        <f t="shared" si="2"/>
        <v>5.829416742365725</v>
      </c>
    </row>
    <row r="59" spans="1:5" ht="12.75">
      <c r="A59" s="17" t="s">
        <v>46</v>
      </c>
      <c r="B59" s="9" t="s">
        <v>50</v>
      </c>
      <c r="C59" s="3" t="s">
        <v>25</v>
      </c>
      <c r="D59" s="36"/>
      <c r="E59" s="40">
        <f t="shared" si="2"/>
        <v>0</v>
      </c>
    </row>
    <row r="60" spans="1:5" ht="12.75">
      <c r="A60" s="17" t="s">
        <v>47</v>
      </c>
      <c r="B60" s="9" t="s">
        <v>34</v>
      </c>
      <c r="C60" s="3" t="s">
        <v>25</v>
      </c>
      <c r="D60" s="36">
        <v>121.858</v>
      </c>
      <c r="E60" s="40">
        <f t="shared" si="2"/>
        <v>92.35603557035999</v>
      </c>
    </row>
    <row r="61" spans="1:5" ht="12.75">
      <c r="A61" s="17" t="s">
        <v>48</v>
      </c>
      <c r="B61" s="9" t="s">
        <v>35</v>
      </c>
      <c r="C61" s="3" t="s">
        <v>25</v>
      </c>
      <c r="D61" s="36"/>
      <c r="E61" s="40">
        <f t="shared" si="2"/>
        <v>0</v>
      </c>
    </row>
    <row r="62" spans="1:5" ht="12.75">
      <c r="A62" s="17" t="s">
        <v>49</v>
      </c>
      <c r="B62" s="9" t="s">
        <v>36</v>
      </c>
      <c r="C62" s="3" t="s">
        <v>25</v>
      </c>
      <c r="D62" s="36"/>
      <c r="E62" s="40">
        <f t="shared" si="2"/>
        <v>0</v>
      </c>
    </row>
    <row r="63" spans="1:5" ht="26.25">
      <c r="A63" s="22">
        <v>2</v>
      </c>
      <c r="B63" s="12" t="s">
        <v>140</v>
      </c>
      <c r="C63" s="3" t="s">
        <v>25</v>
      </c>
      <c r="D63" s="33" t="s">
        <v>121</v>
      </c>
      <c r="E63" s="36">
        <v>75.15875</v>
      </c>
    </row>
    <row r="64" spans="1:5" ht="12.75">
      <c r="A64" s="22"/>
      <c r="B64" s="44" t="s">
        <v>130</v>
      </c>
      <c r="C64" s="3" t="s">
        <v>25</v>
      </c>
      <c r="D64" s="33" t="s">
        <v>121</v>
      </c>
      <c r="E64" s="36"/>
    </row>
    <row r="65" spans="1:5" ht="12.75">
      <c r="A65" s="22"/>
      <c r="B65" s="44" t="s">
        <v>131</v>
      </c>
      <c r="C65" s="3" t="s">
        <v>25</v>
      </c>
      <c r="D65" s="33" t="s">
        <v>121</v>
      </c>
      <c r="E65" s="36"/>
    </row>
    <row r="66" spans="1:5" ht="12.75">
      <c r="A66" s="22"/>
      <c r="B66" s="44" t="s">
        <v>132</v>
      </c>
      <c r="C66" s="3" t="s">
        <v>25</v>
      </c>
      <c r="D66" s="33" t="s">
        <v>121</v>
      </c>
      <c r="E66" s="36"/>
    </row>
    <row r="67" spans="1:5" ht="12.75">
      <c r="A67" s="22"/>
      <c r="B67" s="44" t="s">
        <v>133</v>
      </c>
      <c r="C67" s="3" t="s">
        <v>25</v>
      </c>
      <c r="D67" s="33" t="s">
        <v>121</v>
      </c>
      <c r="E67" s="36"/>
    </row>
    <row r="68" spans="1:5" ht="14.25">
      <c r="A68" s="1">
        <v>3</v>
      </c>
      <c r="B68" s="13" t="s">
        <v>80</v>
      </c>
      <c r="C68" s="3" t="s">
        <v>25</v>
      </c>
      <c r="D68" s="33" t="s">
        <v>121</v>
      </c>
      <c r="E68" s="36">
        <v>171.70329</v>
      </c>
    </row>
    <row r="69" spans="1:5" ht="12.75">
      <c r="A69" s="24" t="s">
        <v>82</v>
      </c>
      <c r="B69" s="73" t="s">
        <v>81</v>
      </c>
      <c r="C69" s="3" t="s">
        <v>25</v>
      </c>
      <c r="D69" s="33" t="s">
        <v>121</v>
      </c>
      <c r="E69" s="36"/>
    </row>
    <row r="70" spans="1:5" ht="10.5" customHeight="1">
      <c r="A70" s="24" t="s">
        <v>83</v>
      </c>
      <c r="B70" s="73"/>
      <c r="C70" s="3" t="s">
        <v>25</v>
      </c>
      <c r="D70" s="33" t="s">
        <v>121</v>
      </c>
      <c r="E70" s="36"/>
    </row>
    <row r="71" spans="1:5" ht="12.75">
      <c r="A71" s="1" t="s">
        <v>84</v>
      </c>
      <c r="B71" s="73"/>
      <c r="C71" s="3" t="s">
        <v>25</v>
      </c>
      <c r="D71" s="33" t="s">
        <v>121</v>
      </c>
      <c r="E71" s="36"/>
    </row>
    <row r="72" spans="1:5" ht="14.25">
      <c r="A72" s="22">
        <v>4</v>
      </c>
      <c r="B72" s="14" t="s">
        <v>85</v>
      </c>
      <c r="C72" s="3" t="s">
        <v>25</v>
      </c>
      <c r="D72" s="33" t="s">
        <v>121</v>
      </c>
      <c r="E72" s="36"/>
    </row>
    <row r="73" spans="1:5" ht="15">
      <c r="A73" s="22" t="s">
        <v>87</v>
      </c>
      <c r="B73" s="58" t="s">
        <v>175</v>
      </c>
      <c r="C73" s="3" t="s">
        <v>25</v>
      </c>
      <c r="D73" s="33" t="s">
        <v>121</v>
      </c>
      <c r="E73" s="36">
        <v>371.6876</v>
      </c>
    </row>
    <row r="74" spans="1:5" ht="15">
      <c r="A74" s="22" t="s">
        <v>88</v>
      </c>
      <c r="B74" s="58" t="s">
        <v>176</v>
      </c>
      <c r="C74" s="3" t="s">
        <v>25</v>
      </c>
      <c r="D74" s="33" t="s">
        <v>121</v>
      </c>
      <c r="E74" s="36">
        <v>328.19</v>
      </c>
    </row>
    <row r="75" spans="1:5" ht="12.75">
      <c r="A75" s="22" t="s">
        <v>89</v>
      </c>
      <c r="B75" s="57"/>
      <c r="C75" s="3" t="s">
        <v>25</v>
      </c>
      <c r="D75" s="33" t="s">
        <v>121</v>
      </c>
      <c r="E75" s="36"/>
    </row>
    <row r="76" spans="1:5" ht="14.25">
      <c r="A76" s="22">
        <v>5</v>
      </c>
      <c r="B76" s="13" t="s">
        <v>86</v>
      </c>
      <c r="C76" s="3" t="s">
        <v>25</v>
      </c>
      <c r="D76" s="33" t="s">
        <v>121</v>
      </c>
      <c r="E76" s="36">
        <v>174.661</v>
      </c>
    </row>
    <row r="77" spans="1:5" ht="14.25">
      <c r="A77" s="22">
        <v>6</v>
      </c>
      <c r="B77" s="13" t="s">
        <v>162</v>
      </c>
      <c r="C77" s="3" t="s">
        <v>25</v>
      </c>
      <c r="D77" s="33" t="s">
        <v>121</v>
      </c>
      <c r="E77" s="36"/>
    </row>
    <row r="78" spans="1:5" ht="32.25" customHeight="1">
      <c r="A78" s="22">
        <v>7</v>
      </c>
      <c r="B78" s="13" t="s">
        <v>95</v>
      </c>
      <c r="C78" s="47" t="s">
        <v>78</v>
      </c>
      <c r="D78" s="36"/>
      <c r="E78" s="36"/>
    </row>
    <row r="79" spans="1:5" ht="14.25">
      <c r="A79" s="22">
        <v>8</v>
      </c>
      <c r="B79" s="13" t="s">
        <v>129</v>
      </c>
      <c r="C79" s="47" t="s">
        <v>96</v>
      </c>
      <c r="D79" s="36"/>
      <c r="E79" s="36">
        <f>E80+E83</f>
        <v>5.15</v>
      </c>
    </row>
    <row r="80" spans="1:5" ht="14.25">
      <c r="A80" s="22"/>
      <c r="B80" s="45" t="s">
        <v>130</v>
      </c>
      <c r="C80" s="47" t="s">
        <v>96</v>
      </c>
      <c r="D80" s="36"/>
      <c r="E80" s="36">
        <v>3.711</v>
      </c>
    </row>
    <row r="81" spans="1:5" ht="14.25">
      <c r="A81" s="22"/>
      <c r="B81" s="45" t="s">
        <v>131</v>
      </c>
      <c r="C81" s="47" t="s">
        <v>96</v>
      </c>
      <c r="D81" s="36"/>
      <c r="E81" s="36"/>
    </row>
    <row r="82" spans="1:5" ht="14.25">
      <c r="A82" s="22"/>
      <c r="B82" s="45" t="s">
        <v>132</v>
      </c>
      <c r="C82" s="47" t="s">
        <v>96</v>
      </c>
      <c r="D82" s="36"/>
      <c r="E82" s="36"/>
    </row>
    <row r="83" spans="1:5" ht="14.25">
      <c r="A83" s="22"/>
      <c r="B83" s="45" t="s">
        <v>133</v>
      </c>
      <c r="C83" s="47" t="s">
        <v>96</v>
      </c>
      <c r="D83" s="36"/>
      <c r="E83" s="36">
        <v>1.439</v>
      </c>
    </row>
    <row r="84" spans="1:5" ht="14.25">
      <c r="A84" s="22"/>
      <c r="B84" s="45" t="s">
        <v>177</v>
      </c>
      <c r="C84" s="47" t="s">
        <v>96</v>
      </c>
      <c r="D84" s="36"/>
      <c r="E84" s="36">
        <v>5.86</v>
      </c>
    </row>
    <row r="85" spans="1:5" ht="14.25">
      <c r="A85" s="22" t="s">
        <v>163</v>
      </c>
      <c r="B85" s="13" t="s">
        <v>116</v>
      </c>
      <c r="C85" s="47" t="s">
        <v>96</v>
      </c>
      <c r="D85" s="36"/>
      <c r="E85" s="36">
        <v>1.2</v>
      </c>
    </row>
    <row r="86" spans="1:5" ht="14.25">
      <c r="A86" s="22">
        <v>9</v>
      </c>
      <c r="B86" s="32" t="s">
        <v>114</v>
      </c>
      <c r="C86" s="47" t="s">
        <v>117</v>
      </c>
      <c r="D86" s="36"/>
      <c r="E86" s="36">
        <v>0</v>
      </c>
    </row>
    <row r="87" spans="1:5" ht="14.25">
      <c r="A87" s="22">
        <v>10</v>
      </c>
      <c r="B87" s="32" t="s">
        <v>115</v>
      </c>
      <c r="C87" s="47" t="s">
        <v>117</v>
      </c>
      <c r="D87" s="36"/>
      <c r="E87" s="36">
        <v>0</v>
      </c>
    </row>
    <row r="88" spans="1:5" ht="14.25">
      <c r="A88" s="22">
        <v>11</v>
      </c>
      <c r="B88" s="32" t="s">
        <v>118</v>
      </c>
      <c r="C88" s="47" t="s">
        <v>120</v>
      </c>
      <c r="D88" s="36"/>
      <c r="E88" s="36">
        <v>38</v>
      </c>
    </row>
    <row r="89" spans="1:5" ht="14.25">
      <c r="A89" s="22">
        <v>12</v>
      </c>
      <c r="B89" s="32" t="s">
        <v>119</v>
      </c>
      <c r="C89" s="47" t="s">
        <v>120</v>
      </c>
      <c r="D89" s="36"/>
      <c r="E89" s="36">
        <v>47</v>
      </c>
    </row>
    <row r="90" spans="1:5" ht="14.25">
      <c r="A90" s="22">
        <v>13</v>
      </c>
      <c r="B90" s="13" t="s">
        <v>102</v>
      </c>
      <c r="C90" s="47" t="s">
        <v>103</v>
      </c>
      <c r="D90" s="36">
        <v>1931.552</v>
      </c>
      <c r="E90" s="36">
        <v>1931.552</v>
      </c>
    </row>
    <row r="91" spans="1:5" ht="14.25">
      <c r="A91" s="22">
        <v>14</v>
      </c>
      <c r="B91" s="13" t="s">
        <v>104</v>
      </c>
      <c r="C91" s="47" t="s">
        <v>103</v>
      </c>
      <c r="D91" s="36"/>
      <c r="E91" s="36"/>
    </row>
    <row r="92" spans="1:5" ht="14.25">
      <c r="A92" s="22">
        <v>15</v>
      </c>
      <c r="B92" s="13" t="s">
        <v>105</v>
      </c>
      <c r="C92" s="47" t="s">
        <v>103</v>
      </c>
      <c r="D92" s="36">
        <v>50.187</v>
      </c>
      <c r="E92" s="36">
        <v>50.187</v>
      </c>
    </row>
    <row r="93" spans="1:5" ht="14.25">
      <c r="A93" s="22"/>
      <c r="B93" s="13" t="s">
        <v>106</v>
      </c>
      <c r="C93" s="47"/>
      <c r="D93" s="36"/>
      <c r="E93" s="36"/>
    </row>
    <row r="94" spans="1:5" ht="14.25">
      <c r="A94" s="30" t="s">
        <v>164</v>
      </c>
      <c r="B94" s="13" t="s">
        <v>107</v>
      </c>
      <c r="C94" s="47" t="s">
        <v>103</v>
      </c>
      <c r="D94" s="36"/>
      <c r="E94" s="36"/>
    </row>
    <row r="95" spans="1:5" ht="14.25">
      <c r="A95" s="30" t="s">
        <v>165</v>
      </c>
      <c r="B95" s="13" t="s">
        <v>134</v>
      </c>
      <c r="C95" s="47" t="s">
        <v>103</v>
      </c>
      <c r="D95" s="36">
        <v>50.187</v>
      </c>
      <c r="E95" s="36">
        <v>50.187</v>
      </c>
    </row>
    <row r="96" spans="1:5" ht="14.25">
      <c r="A96" s="30"/>
      <c r="B96" s="45" t="s">
        <v>130</v>
      </c>
      <c r="C96" s="47" t="s">
        <v>103</v>
      </c>
      <c r="D96" s="74">
        <v>50.187</v>
      </c>
      <c r="E96" s="75"/>
    </row>
    <row r="97" spans="1:5" ht="14.25">
      <c r="A97" s="30"/>
      <c r="B97" s="45" t="s">
        <v>131</v>
      </c>
      <c r="C97" s="47" t="s">
        <v>103</v>
      </c>
      <c r="D97" s="74"/>
      <c r="E97" s="75"/>
    </row>
    <row r="98" spans="1:9" ht="14.25">
      <c r="A98" s="30"/>
      <c r="B98" s="45" t="s">
        <v>132</v>
      </c>
      <c r="C98" s="47" t="s">
        <v>103</v>
      </c>
      <c r="D98" s="74"/>
      <c r="E98" s="75"/>
      <c r="I98" s="42"/>
    </row>
    <row r="99" spans="1:9" ht="14.25">
      <c r="A99" s="30"/>
      <c r="B99" s="45" t="s">
        <v>133</v>
      </c>
      <c r="C99" s="47" t="s">
        <v>103</v>
      </c>
      <c r="D99" s="74"/>
      <c r="E99" s="75"/>
      <c r="I99" s="42"/>
    </row>
    <row r="100" spans="1:9" ht="14.25">
      <c r="A100" s="30">
        <v>16</v>
      </c>
      <c r="B100" s="13" t="s">
        <v>143</v>
      </c>
      <c r="C100" s="47" t="s">
        <v>120</v>
      </c>
      <c r="D100" s="74"/>
      <c r="E100" s="75"/>
      <c r="I100" s="42"/>
    </row>
    <row r="101" spans="1:9" ht="14.25">
      <c r="A101" s="30"/>
      <c r="B101" s="45" t="s">
        <v>144</v>
      </c>
      <c r="C101" s="47" t="s">
        <v>120</v>
      </c>
      <c r="D101" s="74">
        <v>89.86</v>
      </c>
      <c r="E101" s="75"/>
      <c r="I101" s="42"/>
    </row>
    <row r="102" spans="1:9" ht="14.25">
      <c r="A102" s="30"/>
      <c r="B102" s="45" t="s">
        <v>145</v>
      </c>
      <c r="C102" s="47" t="s">
        <v>120</v>
      </c>
      <c r="D102" s="74">
        <v>10.14</v>
      </c>
      <c r="E102" s="75"/>
      <c r="I102" s="42"/>
    </row>
    <row r="103" spans="1:5" ht="14.25">
      <c r="A103" s="22">
        <v>17</v>
      </c>
      <c r="B103" s="13" t="s">
        <v>108</v>
      </c>
      <c r="C103" s="47" t="s">
        <v>103</v>
      </c>
      <c r="D103" s="74">
        <v>467.631</v>
      </c>
      <c r="E103" s="75"/>
    </row>
    <row r="104" spans="1:5" ht="14.25">
      <c r="A104" s="22">
        <v>18</v>
      </c>
      <c r="B104" s="13" t="s">
        <v>142</v>
      </c>
      <c r="C104" s="47" t="s">
        <v>103</v>
      </c>
      <c r="D104" s="74">
        <v>1335.924</v>
      </c>
      <c r="E104" s="75"/>
    </row>
    <row r="105" spans="1:5" ht="14.25">
      <c r="A105" s="22"/>
      <c r="B105" s="46" t="s">
        <v>130</v>
      </c>
      <c r="C105" s="47" t="s">
        <v>103</v>
      </c>
      <c r="D105" s="74"/>
      <c r="E105" s="75"/>
    </row>
    <row r="106" spans="1:5" ht="14.25">
      <c r="A106" s="22"/>
      <c r="B106" s="46" t="s">
        <v>131</v>
      </c>
      <c r="C106" s="47" t="s">
        <v>103</v>
      </c>
      <c r="D106" s="74"/>
      <c r="E106" s="75"/>
    </row>
    <row r="107" spans="1:5" ht="14.25">
      <c r="A107" s="22"/>
      <c r="B107" s="46" t="s">
        <v>132</v>
      </c>
      <c r="C107" s="47" t="s">
        <v>103</v>
      </c>
      <c r="D107" s="74">
        <v>1335.924</v>
      </c>
      <c r="E107" s="75"/>
    </row>
    <row r="108" spans="1:5" ht="14.25">
      <c r="A108" s="22"/>
      <c r="B108" s="46" t="s">
        <v>133</v>
      </c>
      <c r="C108" s="47" t="s">
        <v>103</v>
      </c>
      <c r="D108" s="74"/>
      <c r="E108" s="75"/>
    </row>
    <row r="109" spans="1:5" ht="14.25">
      <c r="A109" s="22">
        <v>19</v>
      </c>
      <c r="B109" s="13" t="s">
        <v>141</v>
      </c>
      <c r="C109" s="47" t="s">
        <v>103</v>
      </c>
      <c r="D109" s="74">
        <f>D112+D113</f>
        <v>77.81</v>
      </c>
      <c r="E109" s="75"/>
    </row>
    <row r="110" spans="1:5" ht="14.25">
      <c r="A110" s="22"/>
      <c r="B110" s="45" t="s">
        <v>130</v>
      </c>
      <c r="C110" s="47" t="s">
        <v>103</v>
      </c>
      <c r="D110" s="74"/>
      <c r="E110" s="75"/>
    </row>
    <row r="111" spans="1:5" ht="14.25">
      <c r="A111" s="22"/>
      <c r="B111" s="45" t="s">
        <v>131</v>
      </c>
      <c r="C111" s="47" t="s">
        <v>103</v>
      </c>
      <c r="D111" s="74"/>
      <c r="E111" s="75"/>
    </row>
    <row r="112" spans="1:5" ht="14.25">
      <c r="A112" s="22"/>
      <c r="B112" s="45" t="s">
        <v>132</v>
      </c>
      <c r="C112" s="47" t="s">
        <v>103</v>
      </c>
      <c r="D112" s="74">
        <v>39.63</v>
      </c>
      <c r="E112" s="75"/>
    </row>
    <row r="113" spans="1:5" ht="14.25">
      <c r="A113" s="22"/>
      <c r="B113" s="45" t="s">
        <v>133</v>
      </c>
      <c r="C113" s="47" t="s">
        <v>103</v>
      </c>
      <c r="D113" s="74">
        <v>38.18</v>
      </c>
      <c r="E113" s="75"/>
    </row>
    <row r="114" spans="1:5" ht="14.25">
      <c r="A114" s="48"/>
      <c r="B114" s="48"/>
      <c r="C114" s="50"/>
      <c r="D114" s="50"/>
      <c r="E114" s="50"/>
    </row>
    <row r="115" spans="1:5" ht="18">
      <c r="A115" s="48"/>
      <c r="B115" s="53" t="s">
        <v>146</v>
      </c>
      <c r="C115" s="50"/>
      <c r="D115" s="50"/>
      <c r="E115" s="50"/>
    </row>
    <row r="116" spans="1:5" ht="14.25">
      <c r="A116" s="22" t="s">
        <v>159</v>
      </c>
      <c r="B116" s="13" t="s">
        <v>1</v>
      </c>
      <c r="C116" s="47" t="s">
        <v>161</v>
      </c>
      <c r="D116" s="47" t="s">
        <v>166</v>
      </c>
      <c r="E116" s="50"/>
    </row>
    <row r="117" spans="1:5" ht="14.25">
      <c r="A117" s="51" t="s">
        <v>156</v>
      </c>
      <c r="B117" s="13" t="s">
        <v>147</v>
      </c>
      <c r="C117" s="13"/>
      <c r="D117" s="13"/>
      <c r="E117" s="50"/>
    </row>
    <row r="118" spans="1:5" ht="14.25">
      <c r="A118" s="51" t="s">
        <v>3</v>
      </c>
      <c r="B118" s="13" t="s">
        <v>148</v>
      </c>
      <c r="C118" s="13"/>
      <c r="D118" s="13"/>
      <c r="E118" s="50"/>
    </row>
    <row r="119" spans="1:5" ht="14.25">
      <c r="A119" s="51" t="s">
        <v>21</v>
      </c>
      <c r="B119" s="13" t="s">
        <v>149</v>
      </c>
      <c r="C119" s="47" t="s">
        <v>150</v>
      </c>
      <c r="D119" s="13"/>
      <c r="E119" s="50"/>
    </row>
    <row r="120" spans="1:5" ht="14.25">
      <c r="A120" s="51"/>
      <c r="B120" s="45" t="s">
        <v>130</v>
      </c>
      <c r="C120" s="52" t="s">
        <v>150</v>
      </c>
      <c r="D120" s="13"/>
      <c r="E120" s="50"/>
    </row>
    <row r="121" spans="1:5" ht="14.25">
      <c r="A121" s="51"/>
      <c r="B121" s="45" t="s">
        <v>131</v>
      </c>
      <c r="C121" s="52" t="s">
        <v>150</v>
      </c>
      <c r="D121" s="13"/>
      <c r="E121" s="50"/>
    </row>
    <row r="122" spans="1:5" ht="14.25">
      <c r="A122" s="51"/>
      <c r="B122" s="45" t="s">
        <v>132</v>
      </c>
      <c r="C122" s="52" t="s">
        <v>150</v>
      </c>
      <c r="D122" s="13">
        <v>1817.25</v>
      </c>
      <c r="E122" s="50"/>
    </row>
    <row r="123" spans="1:5" ht="14.25">
      <c r="A123" s="51"/>
      <c r="B123" s="45" t="s">
        <v>133</v>
      </c>
      <c r="C123" s="52" t="s">
        <v>150</v>
      </c>
      <c r="D123" s="13">
        <v>2688.41</v>
      </c>
      <c r="E123" s="50"/>
    </row>
    <row r="124" spans="1:5" ht="14.25">
      <c r="A124" s="51" t="s">
        <v>22</v>
      </c>
      <c r="B124" s="13" t="s">
        <v>151</v>
      </c>
      <c r="C124" s="47"/>
      <c r="D124" s="13"/>
      <c r="E124" s="50"/>
    </row>
    <row r="125" spans="1:5" ht="14.25">
      <c r="A125" s="51" t="s">
        <v>124</v>
      </c>
      <c r="B125" s="13" t="s">
        <v>153</v>
      </c>
      <c r="C125" s="47" t="s">
        <v>152</v>
      </c>
      <c r="D125" s="13"/>
      <c r="E125" s="50"/>
    </row>
    <row r="126" spans="1:5" ht="14.25">
      <c r="A126" s="51"/>
      <c r="B126" s="45" t="s">
        <v>130</v>
      </c>
      <c r="C126" s="52" t="s">
        <v>152</v>
      </c>
      <c r="D126" s="13"/>
      <c r="E126" s="50"/>
    </row>
    <row r="127" spans="1:5" ht="14.25">
      <c r="A127" s="51"/>
      <c r="B127" s="45" t="s">
        <v>131</v>
      </c>
      <c r="C127" s="52" t="s">
        <v>152</v>
      </c>
      <c r="D127" s="13"/>
      <c r="E127" s="50"/>
    </row>
    <row r="128" spans="1:5" ht="14.25">
      <c r="A128" s="51"/>
      <c r="B128" s="45" t="s">
        <v>132</v>
      </c>
      <c r="C128" s="52" t="s">
        <v>152</v>
      </c>
      <c r="D128" s="13"/>
      <c r="E128" s="50"/>
    </row>
    <row r="129" spans="1:5" ht="14.25">
      <c r="A129" s="51"/>
      <c r="B129" s="45" t="s">
        <v>133</v>
      </c>
      <c r="C129" s="52" t="s">
        <v>152</v>
      </c>
      <c r="D129" s="13"/>
      <c r="E129" s="50"/>
    </row>
    <row r="130" spans="1:5" ht="14.25">
      <c r="A130" s="51" t="s">
        <v>125</v>
      </c>
      <c r="B130" s="13" t="s">
        <v>154</v>
      </c>
      <c r="C130" s="47" t="s">
        <v>150</v>
      </c>
      <c r="D130" s="13"/>
      <c r="E130" s="50"/>
    </row>
    <row r="131" spans="1:5" ht="14.25">
      <c r="A131" s="51"/>
      <c r="B131" s="45" t="s">
        <v>130</v>
      </c>
      <c r="C131" s="52" t="s">
        <v>150</v>
      </c>
      <c r="D131" s="13"/>
      <c r="E131" s="50"/>
    </row>
    <row r="132" spans="1:5" ht="14.25">
      <c r="A132" s="51"/>
      <c r="B132" s="45" t="s">
        <v>131</v>
      </c>
      <c r="C132" s="52" t="s">
        <v>150</v>
      </c>
      <c r="D132" s="13"/>
      <c r="E132" s="50"/>
    </row>
    <row r="133" spans="1:5" ht="14.25">
      <c r="A133" s="51"/>
      <c r="B133" s="45" t="s">
        <v>132</v>
      </c>
      <c r="C133" s="52" t="s">
        <v>150</v>
      </c>
      <c r="D133" s="13"/>
      <c r="E133" s="50"/>
    </row>
    <row r="134" spans="1:5" ht="14.25">
      <c r="A134" s="51"/>
      <c r="B134" s="45" t="s">
        <v>133</v>
      </c>
      <c r="C134" s="52" t="s">
        <v>150</v>
      </c>
      <c r="D134" s="13"/>
      <c r="E134" s="50"/>
    </row>
    <row r="135" spans="1:5" ht="14.25">
      <c r="A135" s="51" t="s">
        <v>38</v>
      </c>
      <c r="B135" s="13" t="s">
        <v>155</v>
      </c>
      <c r="C135" s="47" t="s">
        <v>150</v>
      </c>
      <c r="D135" s="13"/>
      <c r="E135" s="50"/>
    </row>
    <row r="136" spans="1:5" ht="14.25">
      <c r="A136" s="51"/>
      <c r="B136" s="45" t="s">
        <v>130</v>
      </c>
      <c r="C136" s="52" t="s">
        <v>150</v>
      </c>
      <c r="D136" s="13"/>
      <c r="E136" s="50"/>
    </row>
    <row r="137" spans="1:5" ht="14.25">
      <c r="A137" s="51"/>
      <c r="B137" s="45" t="s">
        <v>131</v>
      </c>
      <c r="C137" s="52" t="s">
        <v>150</v>
      </c>
      <c r="D137" s="13"/>
      <c r="E137" s="50"/>
    </row>
    <row r="138" spans="1:5" ht="14.25">
      <c r="A138" s="51"/>
      <c r="B138" s="45" t="s">
        <v>132</v>
      </c>
      <c r="C138" s="52" t="s">
        <v>150</v>
      </c>
      <c r="D138" s="13"/>
      <c r="E138" s="50"/>
    </row>
    <row r="139" spans="1:5" ht="14.25">
      <c r="A139" s="51"/>
      <c r="B139" s="45" t="s">
        <v>133</v>
      </c>
      <c r="C139" s="52" t="s">
        <v>150</v>
      </c>
      <c r="D139" s="13"/>
      <c r="E139" s="50"/>
    </row>
    <row r="140" spans="1:5" ht="14.25">
      <c r="A140" s="51" t="s">
        <v>160</v>
      </c>
      <c r="B140" s="13" t="s">
        <v>157</v>
      </c>
      <c r="C140" s="47" t="s">
        <v>158</v>
      </c>
      <c r="D140" s="13">
        <f>D141+D143+D144</f>
        <v>1.2325409999999999</v>
      </c>
      <c r="E140" s="50"/>
    </row>
    <row r="141" spans="1:5" ht="14.25">
      <c r="A141" s="51"/>
      <c r="B141" s="45" t="s">
        <v>130</v>
      </c>
      <c r="C141" s="52" t="s">
        <v>158</v>
      </c>
      <c r="D141" s="13">
        <v>0.3781</v>
      </c>
      <c r="E141" s="50"/>
    </row>
    <row r="142" spans="1:5" ht="14.25">
      <c r="A142" s="51"/>
      <c r="B142" s="45" t="s">
        <v>131</v>
      </c>
      <c r="C142" s="52" t="s">
        <v>158</v>
      </c>
      <c r="D142" s="13"/>
      <c r="E142" s="50"/>
    </row>
    <row r="143" spans="1:5" ht="14.25">
      <c r="A143" s="51"/>
      <c r="B143" s="45" t="s">
        <v>132</v>
      </c>
      <c r="C143" s="52" t="s">
        <v>158</v>
      </c>
      <c r="D143" s="13">
        <v>0.8399</v>
      </c>
      <c r="E143" s="50"/>
    </row>
    <row r="144" spans="1:5" ht="14.25">
      <c r="A144" s="51"/>
      <c r="B144" s="45" t="s">
        <v>133</v>
      </c>
      <c r="C144" s="52" t="s">
        <v>158</v>
      </c>
      <c r="D144" s="13">
        <v>0.014541</v>
      </c>
      <c r="E144" s="50"/>
    </row>
    <row r="145" spans="1:5" ht="14.25">
      <c r="A145" s="48"/>
      <c r="B145" s="49"/>
      <c r="C145" s="50"/>
      <c r="D145" s="50"/>
      <c r="E145" s="50"/>
    </row>
    <row r="146" spans="2:5" ht="21" customHeight="1">
      <c r="B146" s="71" t="s">
        <v>98</v>
      </c>
      <c r="C146" s="71"/>
      <c r="D146" s="15" t="s">
        <v>112</v>
      </c>
      <c r="E146" s="25" t="s">
        <v>112</v>
      </c>
    </row>
    <row r="147" spans="2:5" ht="21" customHeight="1">
      <c r="B147" s="70" t="s">
        <v>99</v>
      </c>
      <c r="C147" s="70"/>
      <c r="D147" s="55" t="s">
        <v>113</v>
      </c>
      <c r="E147" s="55" t="s">
        <v>97</v>
      </c>
    </row>
    <row r="148" spans="2:4" ht="21" customHeight="1">
      <c r="B148" s="71" t="s">
        <v>100</v>
      </c>
      <c r="C148" s="71"/>
      <c r="D148" s="25"/>
    </row>
    <row r="149" spans="2:4" ht="21" customHeight="1">
      <c r="B149" s="70" t="s">
        <v>101</v>
      </c>
      <c r="C149" s="70"/>
      <c r="D149" s="55"/>
    </row>
    <row r="150" ht="21" customHeight="1"/>
  </sheetData>
  <sheetProtection/>
  <mergeCells count="41">
    <mergeCell ref="D113:E113"/>
    <mergeCell ref="B146:C146"/>
    <mergeCell ref="B147:C147"/>
    <mergeCell ref="B148:C148"/>
    <mergeCell ref="B149:C149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B69:B71"/>
    <mergeCell ref="D96:E96"/>
    <mergeCell ref="D97:E97"/>
    <mergeCell ref="D98:E98"/>
    <mergeCell ref="D99:E99"/>
    <mergeCell ref="D100:E100"/>
    <mergeCell ref="A10:E10"/>
    <mergeCell ref="A12:A13"/>
    <mergeCell ref="B12:B13"/>
    <mergeCell ref="C12:C13"/>
    <mergeCell ref="D12:E12"/>
    <mergeCell ref="A47:D47"/>
    <mergeCell ref="A7:E7"/>
    <mergeCell ref="G7:J7"/>
    <mergeCell ref="A8:E8"/>
    <mergeCell ref="G8:J8"/>
    <mergeCell ref="A9:E9"/>
    <mergeCell ref="G9:J9"/>
    <mergeCell ref="D1:E1"/>
    <mergeCell ref="D2:E2"/>
    <mergeCell ref="D3:E3"/>
    <mergeCell ref="D4:E4"/>
    <mergeCell ref="D5:E5"/>
    <mergeCell ref="D6:E6"/>
  </mergeCells>
  <printOptions/>
  <pageMargins left="0.5118110236220472" right="0.11811023622047245" top="0.15748031496062992" bottom="0" header="0.31496062992125984" footer="0.31496062992125984"/>
  <pageSetup horizontalDpi="600" verticalDpi="600" orientation="portrait" paperSize="9" scale="74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ZaharovaNA</dc:creator>
  <cp:keywords/>
  <dc:description/>
  <cp:lastModifiedBy>1</cp:lastModifiedBy>
  <cp:lastPrinted>2013-05-08T05:46:53Z</cp:lastPrinted>
  <dcterms:created xsi:type="dcterms:W3CDTF">2011-03-24T12:46:14Z</dcterms:created>
  <dcterms:modified xsi:type="dcterms:W3CDTF">2013-05-08T05:47:03Z</dcterms:modified>
  <cp:category/>
  <cp:version/>
  <cp:contentType/>
  <cp:contentStatus/>
</cp:coreProperties>
</file>