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" yWindow="72" windowWidth="15132" windowHeight="8100" activeTab="0"/>
  </bookViews>
  <sheets>
    <sheet name="2011 год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<sst xmlns="http://schemas.openxmlformats.org/spreadsheetml/2006/main" count="131" uniqueCount="51">
  <si>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</si>
  <si>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</si>
  <si>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</si>
  <si>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</si>
  <si>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</si>
  <si>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</si>
  <si>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</si>
  <si>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</si>
  <si>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</si>
  <si>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</si>
  <si>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</si>
  <si>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</si>
  <si>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</si>
  <si>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</si>
  <si>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</si>
  <si>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</si>
  <si>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</si>
  <si>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</si>
  <si>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</si>
  <si>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</si>
  <si>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</si>
  <si>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</si>
  <si>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</si>
  <si>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</si>
  <si>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</si>
  <si>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</si>
  <si>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</si>
  <si>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</si>
  <si>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</si>
  <si>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</si>
  <si>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</si>
  <si>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</si>
  <si>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</si>
  <si>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</si>
  <si>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</si>
  <si>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</si>
  <si>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</si>
  <si>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</si>
  <si>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</si>
  <si>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</si>
  <si>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</si>
  <si>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</si>
  <si>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</si>
  <si>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 xml:space="preserve">Заявленная мощность конечных потребителей </t>
  </si>
  <si>
    <t>Присоединенная мощность конечных потребителей</t>
  </si>
  <si>
    <t>Платежи, тыс. руб.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</si>
  <si>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</si>
  <si>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</si>
  <si>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</si>
  <si>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</si>
  <si>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Сведения об отпуске (передаче) электроэнергии распределительными сетевыми организациями отдельным категориям потребителей  ОАО "1253 ЦРБРЛВ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</si>
</sst>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15">
    <font>
      <sz val="10"/>
      <color theme="1"/>
      <name val="Arial Cyr"/>
      <family val="2"/>
    </font>
    <font>
      <sz val="10"/>
      <name val="Arial"/>
      <family val="2"/>
    </font>
    <font>
      <b/>
      <sz val="10"/>
      <color theme="1"/>
      <name val="Arial Cyr"/>
      <family val="2"/>
    </font>
    <font>
      <b/>
      <i/>
      <sz val="10"/>
      <color theme="1"/>
      <name val="Arial Cyr"/>
      <family val="2"/>
    </font>
    <font>
      <sz val="10"/>
      <name val="Arial Cyr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sz val="9"/>
      <color indexed="55"/>
      <name val="Tahoma"/>
      <family val="2"/>
    </font>
    <font>
      <b/>
      <i/>
      <sz val="9"/>
      <color indexed="55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2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20" applyFont="1" applyProtection="1">
      <alignment/>
      <protection/>
    </xf>
    <xf numFmtId="0" fontId="6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8" fillId="0" borderId="2" xfId="21" applyFont="1" applyBorder="1" applyAlignment="1" applyProtection="1">
      <alignment horizontal="center" vertical="center" wrapText="1"/>
      <protection/>
    </xf>
    <xf numFmtId="0" fontId="9" fillId="0" borderId="2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8" fillId="0" borderId="4" xfId="21" applyFont="1" applyBorder="1" applyAlignment="1" applyProtection="1">
      <alignment horizontal="center" vertical="center" wrapText="1"/>
      <protection/>
    </xf>
    <xf numFmtId="0" fontId="8" fillId="0" borderId="5" xfId="2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vertical="center" wrapText="1"/>
      <protection/>
    </xf>
    <xf numFmtId="0" fontId="11" fillId="0" borderId="0" xfId="20" applyFont="1" applyBorder="1" applyAlignment="1" applyProtection="1">
      <alignment horizontal="center" vertical="center" wrapText="1"/>
      <protection/>
    </xf>
    <xf numFmtId="49" fontId="12" fillId="0" borderId="6" xfId="21" applyNumberFormat="1" applyFont="1" applyBorder="1" applyAlignment="1" applyProtection="1">
      <alignment horizontal="left" vertical="center" wrapText="1"/>
      <protection/>
    </xf>
    <xf numFmtId="0" fontId="12" fillId="0" borderId="6" xfId="21" applyFont="1" applyBorder="1" applyAlignment="1" applyProtection="1">
      <alignment horizontal="center" vertical="center" wrapText="1"/>
      <protection/>
    </xf>
    <xf numFmtId="165" fontId="12" fillId="2" borderId="6" xfId="21" applyNumberFormat="1" applyFont="1" applyFill="1" applyBorder="1" applyAlignment="1" applyProtection="1">
      <alignment horizontal="center" vertical="center" wrapText="1"/>
      <protection locked="0"/>
    </xf>
    <xf numFmtId="165" fontId="12" fillId="2" borderId="7" xfId="21" applyNumberFormat="1" applyFont="1" applyFill="1" applyBorder="1" applyAlignment="1" applyProtection="1">
      <alignment horizontal="center" vertical="center" wrapText="1"/>
      <protection locked="0"/>
    </xf>
    <xf numFmtId="165" fontId="12" fillId="2" borderId="2" xfId="21" applyNumberFormat="1" applyFont="1" applyFill="1" applyBorder="1" applyAlignment="1" applyProtection="1">
      <alignment horizontal="center" vertical="center" wrapText="1"/>
      <protection locked="0"/>
    </xf>
    <xf numFmtId="165" fontId="9" fillId="3" borderId="2" xfId="21" applyNumberFormat="1" applyFont="1" applyFill="1" applyBorder="1" applyAlignment="1" applyProtection="1">
      <alignment horizontal="center" vertical="center" wrapText="1"/>
      <protection locked="0"/>
    </xf>
    <xf numFmtId="165" fontId="12" fillId="3" borderId="6" xfId="21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49" fontId="12" fillId="0" borderId="6" xfId="0" applyNumberFormat="1" applyFont="1" applyBorder="1" applyAlignment="1" applyProtection="1">
      <alignment horizontal="left" vertical="center" wrapText="1" indent="1"/>
      <protection/>
    </xf>
    <xf numFmtId="49" fontId="12" fillId="0" borderId="6" xfId="0" applyNumberFormat="1" applyFont="1" applyBorder="1" applyAlignment="1" applyProtection="1">
      <alignment vertical="center" wrapText="1"/>
      <protection/>
    </xf>
    <xf numFmtId="49" fontId="12" fillId="0" borderId="6" xfId="21" applyNumberFormat="1" applyFont="1" applyBorder="1" applyAlignment="1" applyProtection="1">
      <alignment horizontal="left" vertical="center" wrapText="1" indent="1"/>
      <protection/>
    </xf>
    <xf numFmtId="49" fontId="12" fillId="0" borderId="6" xfId="0" applyNumberFormat="1" applyFont="1" applyBorder="1" applyAlignment="1" applyProtection="1">
      <alignment vertical="center"/>
      <protection/>
    </xf>
    <xf numFmtId="164" fontId="12" fillId="4" borderId="6" xfId="21" applyNumberFormat="1" applyFont="1" applyFill="1" applyBorder="1" applyAlignment="1" applyProtection="1">
      <alignment horizontal="center" vertical="center" wrapText="1"/>
      <protection/>
    </xf>
    <xf numFmtId="164" fontId="12" fillId="4" borderId="7" xfId="21" applyNumberFormat="1" applyFont="1" applyFill="1" applyBorder="1" applyAlignment="1" applyProtection="1">
      <alignment horizontal="center" vertical="center" wrapText="1"/>
      <protection/>
    </xf>
    <xf numFmtId="164" fontId="12" fillId="4" borderId="2" xfId="21" applyNumberFormat="1" applyFont="1" applyFill="1" applyBorder="1" applyAlignment="1" applyProtection="1">
      <alignment horizontal="center" vertical="center" wrapText="1"/>
      <protection/>
    </xf>
    <xf numFmtId="165" fontId="9" fillId="5" borderId="2" xfId="21" applyNumberFormat="1" applyFont="1" applyFill="1" applyBorder="1" applyAlignment="1" applyProtection="1">
      <alignment horizontal="center" vertical="center" wrapText="1"/>
      <protection locked="0"/>
    </xf>
    <xf numFmtId="165" fontId="9" fillId="2" borderId="2" xfId="21" applyNumberFormat="1" applyFont="1" applyFill="1" applyBorder="1" applyAlignment="1" applyProtection="1">
      <alignment horizontal="center" vertical="center" wrapText="1"/>
      <protection locked="0"/>
    </xf>
    <xf numFmtId="49" fontId="13" fillId="0" borderId="6" xfId="21" applyNumberFormat="1" applyFont="1" applyBorder="1" applyAlignment="1" applyProtection="1">
      <alignment horizontal="left" vertical="center" wrapText="1"/>
      <protection/>
    </xf>
    <xf numFmtId="165" fontId="14" fillId="2" borderId="6" xfId="21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21" applyNumberFormat="1" applyFont="1" applyBorder="1" applyAlignment="1" applyProtection="1">
      <alignment horizontal="left" vertical="center" wrapText="1"/>
      <protection/>
    </xf>
    <xf numFmtId="0" fontId="12" fillId="0" borderId="3" xfId="21" applyFont="1" applyBorder="1" applyAlignment="1" applyProtection="1">
      <alignment horizontal="center" vertical="center" wrapText="1"/>
      <protection/>
    </xf>
    <xf numFmtId="165" fontId="12" fillId="2" borderId="3" xfId="21" applyNumberFormat="1" applyFont="1" applyFill="1" applyBorder="1" applyAlignment="1" applyProtection="1">
      <alignment horizontal="center" vertical="center" wrapText="1"/>
      <protection locked="0"/>
    </xf>
    <xf numFmtId="165" fontId="12" fillId="2" borderId="4" xfId="21" applyNumberFormat="1" applyFont="1" applyFill="1" applyBorder="1" applyAlignment="1" applyProtection="1">
      <alignment horizontal="center" vertical="center" wrapText="1"/>
      <protection locked="0"/>
    </xf>
    <xf numFmtId="165" fontId="12" fillId="2" borderId="5" xfId="21" applyNumberFormat="1" applyFont="1" applyFill="1" applyBorder="1" applyAlignment="1" applyProtection="1">
      <alignment horizontal="center" vertical="center" wrapText="1"/>
      <protection locked="0"/>
    </xf>
    <xf numFmtId="49" fontId="8" fillId="6" borderId="2" xfId="21" applyNumberFormat="1" applyFont="1" applyFill="1" applyBorder="1" applyAlignment="1" applyProtection="1">
      <alignment horizontal="left" vertical="center" wrapText="1"/>
      <protection/>
    </xf>
    <xf numFmtId="49" fontId="8" fillId="6" borderId="8" xfId="21" applyNumberFormat="1" applyFont="1" applyFill="1" applyBorder="1" applyAlignment="1" applyProtection="1">
      <alignment horizontal="left" vertical="center" wrapText="1"/>
      <protection/>
    </xf>
    <xf numFmtId="49" fontId="8" fillId="6" borderId="9" xfId="21" applyNumberFormat="1" applyFont="1" applyFill="1" applyBorder="1" applyAlignment="1" applyProtection="1">
      <alignment horizontal="left" vertical="center" wrapText="1"/>
      <protection/>
    </xf>
    <xf numFmtId="0" fontId="8" fillId="0" borderId="6" xfId="21" applyFont="1" applyBorder="1" applyAlignment="1" applyProtection="1">
      <alignment horizontal="center" vertical="center" wrapText="1"/>
      <protection/>
    </xf>
    <xf numFmtId="0" fontId="8" fillId="0" borderId="7" xfId="21" applyFont="1" applyBorder="1" applyAlignment="1" applyProtection="1">
      <alignment horizontal="center" vertical="center" wrapText="1"/>
      <protection/>
    </xf>
    <xf numFmtId="0" fontId="8" fillId="6" borderId="2" xfId="21" applyFont="1" applyFill="1" applyBorder="1" applyAlignment="1" applyProtection="1">
      <alignment horizontal="left" vertical="center" wrapText="1"/>
      <protection/>
    </xf>
    <xf numFmtId="0" fontId="8" fillId="6" borderId="8" xfId="21" applyFont="1" applyFill="1" applyBorder="1" applyAlignment="1" applyProtection="1">
      <alignment horizontal="left" vertical="center" wrapText="1"/>
      <protection/>
    </xf>
    <xf numFmtId="0" fontId="8" fillId="6" borderId="9" xfId="21" applyFont="1" applyFill="1" applyBorder="1" applyAlignment="1" applyProtection="1">
      <alignment horizontal="left" vertical="center" wrapText="1"/>
      <protection/>
    </xf>
    <xf numFmtId="0" fontId="8" fillId="0" borderId="10" xfId="21" applyFont="1" applyBorder="1" applyAlignment="1" applyProtection="1">
      <alignment horizontal="center" vertical="center" wrapText="1"/>
      <protection/>
    </xf>
    <xf numFmtId="0" fontId="8" fillId="0" borderId="8" xfId="21" applyFont="1" applyBorder="1" applyAlignment="1" applyProtection="1">
      <alignment horizontal="center" vertical="center" wrapText="1"/>
      <protection/>
    </xf>
    <xf numFmtId="0" fontId="8" fillId="0" borderId="9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6" fillId="0" borderId="0" xfId="20" applyFont="1" applyBorder="1" applyAlignment="1" applyProtection="1">
      <alignment horizontal="left" vertical="center" wrapText="1"/>
      <protection/>
    </xf>
    <xf numFmtId="0" fontId="6" fillId="0" borderId="0" xfId="20" applyFont="1" applyBorder="1" applyAlignment="1" applyProtection="1">
      <alignment horizontal="left" vertical="center"/>
      <protection/>
    </xf>
    <xf numFmtId="0" fontId="5" fillId="7" borderId="5" xfId="20" applyFont="1" applyFill="1" applyBorder="1" applyAlignment="1" applyProtection="1">
      <alignment horizontal="center" vertical="center" wrapText="1"/>
      <protection/>
    </xf>
    <xf numFmtId="0" fontId="5" fillId="7" borderId="11" xfId="20" applyFont="1" applyFill="1" applyBorder="1" applyAlignment="1" applyProtection="1">
      <alignment horizontal="center" vertical="center" wrapText="1"/>
      <protection/>
    </xf>
    <xf numFmtId="0" fontId="5" fillId="7" borderId="12" xfId="2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олезный отпуск электроэнергии и мощности, реализуемой по регулируемым ценам" xfId="20"/>
    <cellStyle name="Обычный_Сведения об отпуске (передаче) электроэнергии потребителям распределительными сетевыми организациями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60"/>
  <sheetViews>
    <sheetView tabSelected="1" workbookViewId="0" topLeftCell="A40">
      <selection activeCell="C14" sqref="C1:C1048576"/>
    </sheetView>
  </sheetViews>
  <sheetFormatPr defaultColWidth="9.00390625" defaultRowHeight="12.75"/>
  <cols>
    <col min="1" max="1" width="32.125" style="0" customWidth="1"/>
    <col min="3" max="3" width="13.125" style="0" hidden="1" customWidth="1"/>
    <col min="4" max="4" width="12.375" style="0" hidden="1" customWidth="1"/>
    <col min="5" max="5" width="13.00390625" style="0" hidden="1" customWidth="1"/>
    <col min="6" max="7" width="13.125" style="0" hidden="1" customWidth="1"/>
    <col min="8" max="8" width="12.375" style="0" hidden="1" customWidth="1"/>
    <col min="9" max="9" width="13.00390625" style="0" hidden="1" customWidth="1"/>
    <col min="10" max="11" width="13.125" style="0" hidden="1" customWidth="1"/>
    <col min="12" max="12" width="12.375" style="0" hidden="1" customWidth="1"/>
    <col min="13" max="13" width="13.00390625" style="0" hidden="1" customWidth="1"/>
    <col min="14" max="15" width="13.125" style="0" hidden="1" customWidth="1"/>
    <col min="16" max="16" width="12.375" style="0" hidden="1" customWidth="1"/>
    <col min="17" max="17" width="13.00390625" style="0" hidden="1" customWidth="1"/>
    <col min="18" max="19" width="13.125" style="0" hidden="1" customWidth="1"/>
    <col min="20" max="20" width="12.375" style="0" hidden="1" customWidth="1"/>
    <col min="21" max="21" width="13.00390625" style="0" hidden="1" customWidth="1"/>
    <col min="22" max="23" width="13.125" style="0" hidden="1" customWidth="1"/>
    <col min="24" max="24" width="12.375" style="0" hidden="1" customWidth="1"/>
    <col min="25" max="25" width="13.00390625" style="0" hidden="1" customWidth="1"/>
    <col min="26" max="27" width="13.125" style="0" hidden="1" customWidth="1"/>
    <col min="28" max="28" width="12.375" style="0" hidden="1" customWidth="1"/>
    <col min="29" max="29" width="13.00390625" style="0" hidden="1" customWidth="1"/>
    <col min="30" max="32" width="13.125" style="0" hidden="1" customWidth="1"/>
    <col min="33" max="33" width="12.375" style="0" hidden="1" customWidth="1"/>
    <col min="34" max="34" width="13.00390625" style="0" hidden="1" customWidth="1"/>
    <col min="35" max="36" width="13.125" style="0" hidden="1" customWidth="1"/>
    <col min="37" max="37" width="12.375" style="0" hidden="1" customWidth="1"/>
    <col min="38" max="38" width="13.00390625" style="0" hidden="1" customWidth="1"/>
    <col min="39" max="40" width="13.125" style="0" hidden="1" customWidth="1"/>
    <col min="41" max="41" width="12.375" style="0" hidden="1" customWidth="1"/>
    <col min="42" max="42" width="13.00390625" style="0" hidden="1" customWidth="1"/>
    <col min="43" max="44" width="13.125" style="0" hidden="1" customWidth="1"/>
    <col min="45" max="45" width="12.375" style="0" hidden="1" customWidth="1"/>
    <col min="46" max="46" width="13.00390625" style="0" hidden="1" customWidth="1"/>
    <col min="47" max="48" width="13.125" style="0" hidden="1" customWidth="1"/>
    <col min="49" max="49" width="12.375" style="0" hidden="1" customWidth="1"/>
    <col min="50" max="50" width="13.00390625" style="0" hidden="1" customWidth="1"/>
    <col min="51" max="51" width="13.125" style="0" hidden="1" customWidth="1"/>
    <col min="52" max="52" width="13.125" style="1" customWidth="1"/>
    <col min="53" max="53" width="13.125" style="0" customWidth="1"/>
    <col min="54" max="54" width="12.375" style="0" customWidth="1"/>
    <col min="55" max="55" width="13.00390625" style="0" customWidth="1"/>
    <col min="56" max="56" width="13.125" style="0" customWidth="1"/>
  </cols>
  <sheetData>
    <row r="3" spans="23:26" ht="26.25" customHeight="1">
      <c r="W3" s="57">
        <v>2011</v>
      </c>
      <c r="X3" s="57"/>
      <c r="Y3" s="57"/>
      <c r="Z3" s="57"/>
    </row>
    <row r="6" spans="3:56" ht="12.75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2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3"/>
      <c r="BA6" s="51"/>
      <c r="BB6" s="51"/>
      <c r="BC6" s="51"/>
      <c r="BD6" s="51"/>
    </row>
    <row r="7" spans="1:6" ht="60.6" customHeight="1" thickBot="1">
      <c r="A7" s="54" t="s">
        <v>50</v>
      </c>
      <c r="B7" s="55"/>
      <c r="C7" s="55"/>
      <c r="D7" s="55"/>
      <c r="E7" s="55"/>
      <c r="F7" s="56"/>
    </row>
    <row r="8" spans="1:56" ht="12.75">
      <c r="A8" s="4"/>
      <c r="B8" s="4"/>
      <c r="C8" s="51" t="s">
        <v>0</v>
      </c>
      <c r="D8" s="51"/>
      <c r="E8" s="51"/>
      <c r="F8" s="51"/>
      <c r="G8" s="51" t="s">
        <v>1</v>
      </c>
      <c r="H8" s="51"/>
      <c r="I8" s="51"/>
      <c r="J8" s="51"/>
      <c r="K8" s="51" t="s">
        <v>2</v>
      </c>
      <c r="L8" s="51"/>
      <c r="M8" s="51"/>
      <c r="N8" s="51"/>
      <c r="O8" s="51" t="s">
        <v>3</v>
      </c>
      <c r="P8" s="51"/>
      <c r="Q8" s="51"/>
      <c r="R8" s="51"/>
      <c r="S8" s="51" t="s">
        <v>4</v>
      </c>
      <c r="T8" s="51"/>
      <c r="U8" s="51"/>
      <c r="V8" s="51"/>
      <c r="W8" s="51" t="s">
        <v>5</v>
      </c>
      <c r="X8" s="51"/>
      <c r="Y8" s="51"/>
      <c r="Z8" s="51"/>
      <c r="AA8" s="51" t="s">
        <v>6</v>
      </c>
      <c r="AB8" s="51"/>
      <c r="AC8" s="51"/>
      <c r="AD8" s="51"/>
      <c r="AE8" s="2"/>
      <c r="AF8" s="51" t="s">
        <v>7</v>
      </c>
      <c r="AG8" s="51"/>
      <c r="AH8" s="51"/>
      <c r="AI8" s="51"/>
      <c r="AJ8" s="51" t="s">
        <v>8</v>
      </c>
      <c r="AK8" s="51"/>
      <c r="AL8" s="51"/>
      <c r="AM8" s="51"/>
      <c r="AN8" s="51" t="s">
        <v>9</v>
      </c>
      <c r="AO8" s="51"/>
      <c r="AP8" s="51"/>
      <c r="AQ8" s="51"/>
      <c r="AR8" s="51" t="s">
        <v>10</v>
      </c>
      <c r="AS8" s="51"/>
      <c r="AT8" s="51"/>
      <c r="AU8" s="51"/>
      <c r="AV8" s="51" t="s">
        <v>11</v>
      </c>
      <c r="AW8" s="51"/>
      <c r="AX8" s="51"/>
      <c r="AY8" s="51"/>
      <c r="AZ8" s="3"/>
      <c r="BA8" s="51" t="s">
        <v>12</v>
      </c>
      <c r="BB8" s="51"/>
      <c r="BC8" s="51"/>
      <c r="BD8" s="51"/>
    </row>
    <row r="9" spans="1:56" ht="12.75">
      <c r="A9" s="52" t="s">
        <v>13</v>
      </c>
      <c r="B9" s="53"/>
      <c r="C9" s="53"/>
      <c r="D9" s="53"/>
      <c r="E9" s="53"/>
      <c r="F9" s="5"/>
      <c r="J9" s="5"/>
      <c r="N9" s="5"/>
      <c r="R9" s="5"/>
      <c r="V9" s="5"/>
      <c r="Z9" s="5"/>
      <c r="AD9" s="5"/>
      <c r="AE9" s="5"/>
      <c r="AI9" s="5"/>
      <c r="AM9" s="5"/>
      <c r="AQ9" s="5"/>
      <c r="AU9" s="5"/>
      <c r="AY9" s="5"/>
      <c r="AZ9" s="6"/>
      <c r="BD9" s="5"/>
    </row>
    <row r="10" spans="1:56" ht="12.75" customHeight="1">
      <c r="A10" s="42" t="s">
        <v>14</v>
      </c>
      <c r="B10" s="42" t="s">
        <v>15</v>
      </c>
      <c r="C10" s="42" t="s">
        <v>17</v>
      </c>
      <c r="D10" s="42"/>
      <c r="E10" s="42"/>
      <c r="F10" s="43"/>
      <c r="G10" s="42" t="s">
        <v>17</v>
      </c>
      <c r="H10" s="42"/>
      <c r="I10" s="42"/>
      <c r="J10" s="43"/>
      <c r="K10" s="42" t="s">
        <v>17</v>
      </c>
      <c r="L10" s="42"/>
      <c r="M10" s="42"/>
      <c r="N10" s="43"/>
      <c r="O10" s="42" t="s">
        <v>17</v>
      </c>
      <c r="P10" s="42"/>
      <c r="Q10" s="42"/>
      <c r="R10" s="43"/>
      <c r="S10" s="42" t="s">
        <v>17</v>
      </c>
      <c r="T10" s="42"/>
      <c r="U10" s="42"/>
      <c r="V10" s="43"/>
      <c r="W10" s="47" t="s">
        <v>17</v>
      </c>
      <c r="X10" s="48"/>
      <c r="Y10" s="48"/>
      <c r="Z10" s="49"/>
      <c r="AA10" s="42" t="s">
        <v>17</v>
      </c>
      <c r="AB10" s="42"/>
      <c r="AC10" s="42"/>
      <c r="AD10" s="43"/>
      <c r="AE10" s="7"/>
      <c r="AF10" s="42" t="s">
        <v>17</v>
      </c>
      <c r="AG10" s="42"/>
      <c r="AH10" s="42"/>
      <c r="AI10" s="43"/>
      <c r="AJ10" s="42" t="s">
        <v>17</v>
      </c>
      <c r="AK10" s="42"/>
      <c r="AL10" s="42"/>
      <c r="AM10" s="43"/>
      <c r="AN10" s="42" t="s">
        <v>17</v>
      </c>
      <c r="AO10" s="42"/>
      <c r="AP10" s="42"/>
      <c r="AQ10" s="43"/>
      <c r="AR10" s="42" t="s">
        <v>17</v>
      </c>
      <c r="AS10" s="42"/>
      <c r="AT10" s="42"/>
      <c r="AU10" s="43"/>
      <c r="AV10" s="42" t="s">
        <v>17</v>
      </c>
      <c r="AW10" s="42"/>
      <c r="AX10" s="42"/>
      <c r="AY10" s="43"/>
      <c r="AZ10" s="8"/>
      <c r="BA10" s="42" t="s">
        <v>17</v>
      </c>
      <c r="BB10" s="42"/>
      <c r="BC10" s="42"/>
      <c r="BD10" s="43"/>
    </row>
    <row r="11" spans="1:56" ht="13.8" thickBot="1">
      <c r="A11" s="50"/>
      <c r="B11" s="50"/>
      <c r="C11" s="9" t="s">
        <v>18</v>
      </c>
      <c r="D11" s="9" t="s">
        <v>19</v>
      </c>
      <c r="E11" s="9" t="s">
        <v>20</v>
      </c>
      <c r="F11" s="10" t="s">
        <v>21</v>
      </c>
      <c r="G11" s="9" t="s">
        <v>18</v>
      </c>
      <c r="H11" s="9" t="s">
        <v>19</v>
      </c>
      <c r="I11" s="9" t="s">
        <v>20</v>
      </c>
      <c r="J11" s="10" t="s">
        <v>21</v>
      </c>
      <c r="K11" s="9" t="s">
        <v>18</v>
      </c>
      <c r="L11" s="9" t="s">
        <v>19</v>
      </c>
      <c r="M11" s="9" t="s">
        <v>20</v>
      </c>
      <c r="N11" s="10" t="s">
        <v>21</v>
      </c>
      <c r="O11" s="9" t="s">
        <v>18</v>
      </c>
      <c r="P11" s="9" t="s">
        <v>19</v>
      </c>
      <c r="Q11" s="9" t="s">
        <v>20</v>
      </c>
      <c r="R11" s="10" t="s">
        <v>21</v>
      </c>
      <c r="S11" s="9" t="s">
        <v>18</v>
      </c>
      <c r="T11" s="9" t="s">
        <v>19</v>
      </c>
      <c r="U11" s="9" t="s">
        <v>20</v>
      </c>
      <c r="V11" s="10" t="s">
        <v>21</v>
      </c>
      <c r="W11" s="9" t="s">
        <v>18</v>
      </c>
      <c r="X11" s="9" t="s">
        <v>19</v>
      </c>
      <c r="Y11" s="9" t="s">
        <v>20</v>
      </c>
      <c r="Z11" s="10" t="s">
        <v>21</v>
      </c>
      <c r="AA11" s="9" t="s">
        <v>18</v>
      </c>
      <c r="AB11" s="9" t="s">
        <v>19</v>
      </c>
      <c r="AC11" s="9" t="s">
        <v>20</v>
      </c>
      <c r="AD11" s="10" t="s">
        <v>21</v>
      </c>
      <c r="AE11" s="11"/>
      <c r="AF11" s="9" t="s">
        <v>18</v>
      </c>
      <c r="AG11" s="9" t="s">
        <v>19</v>
      </c>
      <c r="AH11" s="9" t="s">
        <v>20</v>
      </c>
      <c r="AI11" s="10" t="s">
        <v>21</v>
      </c>
      <c r="AJ11" s="9" t="s">
        <v>18</v>
      </c>
      <c r="AK11" s="9" t="s">
        <v>19</v>
      </c>
      <c r="AL11" s="9" t="s">
        <v>20</v>
      </c>
      <c r="AM11" s="10" t="s">
        <v>21</v>
      </c>
      <c r="AN11" s="9" t="s">
        <v>18</v>
      </c>
      <c r="AO11" s="9" t="s">
        <v>19</v>
      </c>
      <c r="AP11" s="9" t="s">
        <v>20</v>
      </c>
      <c r="AQ11" s="10" t="s">
        <v>21</v>
      </c>
      <c r="AR11" s="9" t="s">
        <v>18</v>
      </c>
      <c r="AS11" s="9" t="s">
        <v>19</v>
      </c>
      <c r="AT11" s="9" t="s">
        <v>20</v>
      </c>
      <c r="AU11" s="10" t="s">
        <v>21</v>
      </c>
      <c r="AV11" s="9" t="s">
        <v>18</v>
      </c>
      <c r="AW11" s="9" t="s">
        <v>19</v>
      </c>
      <c r="AX11" s="9" t="s">
        <v>20</v>
      </c>
      <c r="AY11" s="10" t="s">
        <v>21</v>
      </c>
      <c r="AZ11" s="12" t="s">
        <v>16</v>
      </c>
      <c r="BA11" s="9" t="s">
        <v>18</v>
      </c>
      <c r="BB11" s="9" t="s">
        <v>19</v>
      </c>
      <c r="BC11" s="9" t="s">
        <v>20</v>
      </c>
      <c r="BD11" s="10" t="s">
        <v>21</v>
      </c>
    </row>
    <row r="12" spans="1:56" ht="12.75">
      <c r="A12" s="13">
        <v>1</v>
      </c>
      <c r="B12" s="13">
        <v>2</v>
      </c>
      <c r="C12" s="13">
        <v>4</v>
      </c>
      <c r="D12" s="13">
        <v>5</v>
      </c>
      <c r="E12" s="13">
        <v>6</v>
      </c>
      <c r="F12" s="13">
        <v>7</v>
      </c>
      <c r="G12" s="13">
        <v>4</v>
      </c>
      <c r="H12" s="13">
        <v>5</v>
      </c>
      <c r="I12" s="13">
        <v>6</v>
      </c>
      <c r="J12" s="13">
        <v>7</v>
      </c>
      <c r="K12" s="13">
        <v>4</v>
      </c>
      <c r="L12" s="13">
        <v>5</v>
      </c>
      <c r="M12" s="13">
        <v>6</v>
      </c>
      <c r="N12" s="13">
        <v>7</v>
      </c>
      <c r="O12" s="13">
        <v>4</v>
      </c>
      <c r="P12" s="13">
        <v>5</v>
      </c>
      <c r="Q12" s="13">
        <v>6</v>
      </c>
      <c r="R12" s="13">
        <v>7</v>
      </c>
      <c r="S12" s="13">
        <v>4</v>
      </c>
      <c r="T12" s="13">
        <v>5</v>
      </c>
      <c r="U12" s="13">
        <v>6</v>
      </c>
      <c r="V12" s="13">
        <v>7</v>
      </c>
      <c r="W12" s="13">
        <v>4</v>
      </c>
      <c r="X12" s="13">
        <v>5</v>
      </c>
      <c r="Y12" s="13">
        <v>6</v>
      </c>
      <c r="Z12" s="13">
        <v>7</v>
      </c>
      <c r="AA12" s="13">
        <v>4</v>
      </c>
      <c r="AB12" s="13">
        <v>5</v>
      </c>
      <c r="AC12" s="13">
        <v>6</v>
      </c>
      <c r="AD12" s="13">
        <v>7</v>
      </c>
      <c r="AE12" s="13"/>
      <c r="AF12" s="13">
        <v>4</v>
      </c>
      <c r="AG12" s="13">
        <v>5</v>
      </c>
      <c r="AH12" s="13">
        <v>6</v>
      </c>
      <c r="AI12" s="13">
        <v>7</v>
      </c>
      <c r="AJ12" s="13">
        <v>4</v>
      </c>
      <c r="AK12" s="13">
        <v>5</v>
      </c>
      <c r="AL12" s="13">
        <v>6</v>
      </c>
      <c r="AM12" s="13">
        <v>7</v>
      </c>
      <c r="AN12" s="13">
        <v>4</v>
      </c>
      <c r="AO12" s="13">
        <v>5</v>
      </c>
      <c r="AP12" s="13">
        <v>6</v>
      </c>
      <c r="AQ12" s="13">
        <v>7</v>
      </c>
      <c r="AR12" s="13">
        <v>4</v>
      </c>
      <c r="AS12" s="13">
        <v>5</v>
      </c>
      <c r="AT12" s="13">
        <v>6</v>
      </c>
      <c r="AU12" s="13">
        <v>7</v>
      </c>
      <c r="AV12" s="13">
        <v>4</v>
      </c>
      <c r="AW12" s="13">
        <v>5</v>
      </c>
      <c r="AX12" s="13">
        <v>6</v>
      </c>
      <c r="AY12" s="13">
        <v>7</v>
      </c>
      <c r="AZ12" s="14"/>
      <c r="BA12" s="13">
        <v>4</v>
      </c>
      <c r="BB12" s="13">
        <v>5</v>
      </c>
      <c r="BC12" s="13">
        <v>6</v>
      </c>
      <c r="BD12" s="13">
        <v>7</v>
      </c>
    </row>
    <row r="13" spans="1:6" ht="12.75">
      <c r="A13" s="44" t="s">
        <v>22</v>
      </c>
      <c r="B13" s="45"/>
      <c r="C13" s="45"/>
      <c r="D13" s="45"/>
      <c r="E13" s="45"/>
      <c r="F13" s="46"/>
    </row>
    <row r="14" spans="1:57" ht="22.8">
      <c r="A14" s="15" t="s">
        <v>23</v>
      </c>
      <c r="B14" s="16">
        <v>10</v>
      </c>
      <c r="C14" s="17"/>
      <c r="D14" s="17"/>
      <c r="E14" s="17"/>
      <c r="F14" s="18"/>
      <c r="G14" s="17"/>
      <c r="H14" s="17"/>
      <c r="I14" s="17"/>
      <c r="J14" s="18"/>
      <c r="K14" s="17"/>
      <c r="L14" s="17"/>
      <c r="M14" s="17"/>
      <c r="N14" s="18"/>
      <c r="O14" s="17"/>
      <c r="P14" s="17"/>
      <c r="Q14" s="17"/>
      <c r="R14" s="18"/>
      <c r="S14" s="17"/>
      <c r="T14" s="17"/>
      <c r="U14" s="17"/>
      <c r="V14" s="18"/>
      <c r="W14" s="17">
        <v>652.393</v>
      </c>
      <c r="X14" s="17"/>
      <c r="Y14" s="17"/>
      <c r="Z14" s="18"/>
      <c r="AA14" s="17">
        <v>712.313</v>
      </c>
      <c r="AB14" s="17"/>
      <c r="AC14" s="17"/>
      <c r="AD14" s="18"/>
      <c r="AE14" s="19"/>
      <c r="AF14" s="17">
        <v>755.773</v>
      </c>
      <c r="AG14" s="17"/>
      <c r="AH14" s="17"/>
      <c r="AI14" s="18"/>
      <c r="AJ14" s="17">
        <v>743.744</v>
      </c>
      <c r="AK14" s="17"/>
      <c r="AL14" s="17"/>
      <c r="AM14" s="18"/>
      <c r="AN14" s="17">
        <v>616.704</v>
      </c>
      <c r="AO14" s="17"/>
      <c r="AP14" s="17"/>
      <c r="AQ14" s="18"/>
      <c r="AR14" s="17">
        <v>605.744</v>
      </c>
      <c r="AS14" s="17"/>
      <c r="AT14" s="17"/>
      <c r="AU14" s="18"/>
      <c r="AV14" s="17">
        <v>588.112</v>
      </c>
      <c r="AW14" s="17"/>
      <c r="AX14" s="17"/>
      <c r="AY14" s="18"/>
      <c r="AZ14" s="20">
        <f>BA14+BB14+BC14+BD14</f>
        <v>4674.783</v>
      </c>
      <c r="BA14" s="21">
        <f aca="true" t="shared" si="0" ref="BA14:BD31">C14+G14+K14+P14+S14+W14+AA14+AF14+AJ14+AN14+AR14+AV14</f>
        <v>4674.783</v>
      </c>
      <c r="BB14" s="21">
        <f t="shared" si="0"/>
        <v>0</v>
      </c>
      <c r="BC14" s="21">
        <f t="shared" si="0"/>
        <v>0</v>
      </c>
      <c r="BD14" s="21">
        <f t="shared" si="0"/>
        <v>0</v>
      </c>
      <c r="BE14" s="22"/>
    </row>
    <row r="15" spans="1:56" ht="12.75">
      <c r="A15" s="23" t="s">
        <v>24</v>
      </c>
      <c r="B15" s="16">
        <v>20</v>
      </c>
      <c r="C15" s="17"/>
      <c r="D15" s="17"/>
      <c r="E15" s="17"/>
      <c r="F15" s="18"/>
      <c r="G15" s="17"/>
      <c r="H15" s="17"/>
      <c r="I15" s="17"/>
      <c r="J15" s="18"/>
      <c r="K15" s="17"/>
      <c r="L15" s="17"/>
      <c r="M15" s="17"/>
      <c r="N15" s="18"/>
      <c r="O15" s="17"/>
      <c r="P15" s="17"/>
      <c r="Q15" s="17"/>
      <c r="R15" s="18"/>
      <c r="S15" s="17"/>
      <c r="T15" s="17"/>
      <c r="U15" s="17"/>
      <c r="V15" s="18"/>
      <c r="W15" s="17"/>
      <c r="X15" s="17"/>
      <c r="Y15" s="17"/>
      <c r="Z15" s="18"/>
      <c r="AA15" s="17"/>
      <c r="AB15" s="17"/>
      <c r="AC15" s="17"/>
      <c r="AD15" s="18"/>
      <c r="AE15" s="19"/>
      <c r="AF15" s="17"/>
      <c r="AG15" s="17"/>
      <c r="AH15" s="17"/>
      <c r="AI15" s="18"/>
      <c r="AJ15" s="17"/>
      <c r="AK15" s="17"/>
      <c r="AL15" s="17"/>
      <c r="AM15" s="18"/>
      <c r="AN15" s="17"/>
      <c r="AO15" s="17"/>
      <c r="AP15" s="17"/>
      <c r="AQ15" s="18"/>
      <c r="AR15" s="17"/>
      <c r="AS15" s="17"/>
      <c r="AT15" s="17"/>
      <c r="AU15" s="18"/>
      <c r="AV15" s="17"/>
      <c r="AW15" s="17"/>
      <c r="AX15" s="17"/>
      <c r="AY15" s="18"/>
      <c r="AZ15" s="20">
        <f aca="true" t="shared" si="1" ref="AZ15:AZ60">BA15+BB15+BC15+BD15</f>
        <v>0</v>
      </c>
      <c r="BA15" s="21">
        <f t="shared" si="0"/>
        <v>0</v>
      </c>
      <c r="BB15" s="21">
        <f t="shared" si="0"/>
        <v>0</v>
      </c>
      <c r="BC15" s="21">
        <f t="shared" si="0"/>
        <v>0</v>
      </c>
      <c r="BD15" s="21">
        <f t="shared" si="0"/>
        <v>0</v>
      </c>
    </row>
    <row r="16" spans="1:56" ht="22.8">
      <c r="A16" s="23" t="s">
        <v>25</v>
      </c>
      <c r="B16" s="16">
        <v>30</v>
      </c>
      <c r="C16" s="17"/>
      <c r="D16" s="17"/>
      <c r="E16" s="17"/>
      <c r="F16" s="18"/>
      <c r="G16" s="17"/>
      <c r="H16" s="17"/>
      <c r="I16" s="17"/>
      <c r="J16" s="18"/>
      <c r="K16" s="17"/>
      <c r="L16" s="17"/>
      <c r="M16" s="17"/>
      <c r="N16" s="18"/>
      <c r="O16" s="17"/>
      <c r="P16" s="17"/>
      <c r="Q16" s="17"/>
      <c r="R16" s="18"/>
      <c r="S16" s="17"/>
      <c r="T16" s="17"/>
      <c r="U16" s="17"/>
      <c r="V16" s="18"/>
      <c r="W16" s="17"/>
      <c r="X16" s="17"/>
      <c r="Y16" s="17"/>
      <c r="Z16" s="18"/>
      <c r="AA16" s="17"/>
      <c r="AB16" s="17"/>
      <c r="AC16" s="17"/>
      <c r="AD16" s="18"/>
      <c r="AE16" s="19"/>
      <c r="AF16" s="17"/>
      <c r="AG16" s="17"/>
      <c r="AH16" s="17"/>
      <c r="AI16" s="18"/>
      <c r="AJ16" s="17"/>
      <c r="AK16" s="17"/>
      <c r="AL16" s="17"/>
      <c r="AM16" s="18"/>
      <c r="AN16" s="17"/>
      <c r="AO16" s="17"/>
      <c r="AP16" s="17"/>
      <c r="AQ16" s="18"/>
      <c r="AR16" s="17"/>
      <c r="AS16" s="17"/>
      <c r="AT16" s="17"/>
      <c r="AU16" s="18"/>
      <c r="AV16" s="17"/>
      <c r="AW16" s="17"/>
      <c r="AX16" s="17"/>
      <c r="AY16" s="18"/>
      <c r="AZ16" s="20">
        <f t="shared" si="1"/>
        <v>0</v>
      </c>
      <c r="BA16" s="21">
        <f t="shared" si="0"/>
        <v>0</v>
      </c>
      <c r="BB16" s="21">
        <f t="shared" si="0"/>
        <v>0</v>
      </c>
      <c r="BC16" s="21">
        <f t="shared" si="0"/>
        <v>0</v>
      </c>
      <c r="BD16" s="21">
        <f t="shared" si="0"/>
        <v>0</v>
      </c>
    </row>
    <row r="17" spans="1:56" ht="22.8">
      <c r="A17" s="15" t="s">
        <v>26</v>
      </c>
      <c r="B17" s="16">
        <v>40</v>
      </c>
      <c r="C17" s="17"/>
      <c r="D17" s="17"/>
      <c r="E17" s="17"/>
      <c r="F17" s="18"/>
      <c r="G17" s="17"/>
      <c r="H17" s="17"/>
      <c r="I17" s="17"/>
      <c r="J17" s="18"/>
      <c r="K17" s="17"/>
      <c r="L17" s="17"/>
      <c r="M17" s="17"/>
      <c r="N17" s="18"/>
      <c r="O17" s="17"/>
      <c r="P17" s="17"/>
      <c r="Q17" s="17"/>
      <c r="R17" s="18"/>
      <c r="S17" s="17"/>
      <c r="T17" s="17"/>
      <c r="U17" s="17"/>
      <c r="V17" s="18"/>
      <c r="W17" s="17"/>
      <c r="X17" s="17"/>
      <c r="Y17" s="17">
        <v>584.498</v>
      </c>
      <c r="Z17" s="18">
        <v>8.75</v>
      </c>
      <c r="AA17" s="17"/>
      <c r="AB17" s="17"/>
      <c r="AC17" s="17">
        <v>678.242</v>
      </c>
      <c r="AD17" s="18">
        <v>9.77</v>
      </c>
      <c r="AE17" s="19"/>
      <c r="AF17" s="17"/>
      <c r="AG17" s="17"/>
      <c r="AH17" s="17">
        <v>655.728</v>
      </c>
      <c r="AI17" s="18">
        <v>8.99</v>
      </c>
      <c r="AJ17" s="17"/>
      <c r="AK17" s="17"/>
      <c r="AL17" s="17">
        <v>609.853</v>
      </c>
      <c r="AM17" s="18">
        <v>8.63</v>
      </c>
      <c r="AN17" s="17"/>
      <c r="AO17" s="17"/>
      <c r="AP17" s="17">
        <v>616.704</v>
      </c>
      <c r="AQ17" s="18">
        <v>10.55</v>
      </c>
      <c r="AR17" s="17"/>
      <c r="AS17" s="17"/>
      <c r="AT17" s="17">
        <v>605.744</v>
      </c>
      <c r="AU17" s="18">
        <v>13.17</v>
      </c>
      <c r="AV17" s="17"/>
      <c r="AW17" s="17"/>
      <c r="AX17" s="17">
        <v>392.212</v>
      </c>
      <c r="AY17" s="18">
        <v>13.18</v>
      </c>
      <c r="AZ17" s="20">
        <f t="shared" si="1"/>
        <v>4216.021</v>
      </c>
      <c r="BA17" s="21">
        <f t="shared" si="0"/>
        <v>0</v>
      </c>
      <c r="BB17" s="21">
        <f t="shared" si="0"/>
        <v>0</v>
      </c>
      <c r="BC17" s="21">
        <f t="shared" si="0"/>
        <v>4142.981</v>
      </c>
      <c r="BD17" s="21">
        <f t="shared" si="0"/>
        <v>73.03999999999999</v>
      </c>
    </row>
    <row r="18" spans="1:56" ht="12.75">
      <c r="A18" s="15" t="s">
        <v>18</v>
      </c>
      <c r="B18" s="16">
        <v>50</v>
      </c>
      <c r="C18" s="17"/>
      <c r="D18" s="17"/>
      <c r="E18" s="17"/>
      <c r="F18" s="18"/>
      <c r="G18" s="17"/>
      <c r="H18" s="17"/>
      <c r="I18" s="17"/>
      <c r="J18" s="18"/>
      <c r="K18" s="17"/>
      <c r="L18" s="17"/>
      <c r="M18" s="17"/>
      <c r="N18" s="18"/>
      <c r="O18" s="17"/>
      <c r="P18" s="17"/>
      <c r="Q18" s="17"/>
      <c r="R18" s="18"/>
      <c r="S18" s="17"/>
      <c r="T18" s="17"/>
      <c r="U18" s="17"/>
      <c r="V18" s="18"/>
      <c r="W18" s="17"/>
      <c r="X18" s="17"/>
      <c r="Y18" s="17">
        <v>584.498</v>
      </c>
      <c r="Z18" s="18"/>
      <c r="AA18" s="17"/>
      <c r="AB18" s="17"/>
      <c r="AC18" s="17">
        <v>678.242</v>
      </c>
      <c r="AD18" s="18"/>
      <c r="AE18" s="19"/>
      <c r="AF18" s="17"/>
      <c r="AG18" s="17"/>
      <c r="AH18" s="17">
        <f>AH17</f>
        <v>655.728</v>
      </c>
      <c r="AI18" s="18"/>
      <c r="AJ18" s="17"/>
      <c r="AK18" s="17"/>
      <c r="AL18" s="17">
        <v>609.853</v>
      </c>
      <c r="AM18" s="18"/>
      <c r="AN18" s="17"/>
      <c r="AO18" s="17"/>
      <c r="AP18" s="17">
        <v>616.704</v>
      </c>
      <c r="AQ18" s="18"/>
      <c r="AR18" s="17"/>
      <c r="AS18" s="17"/>
      <c r="AT18" s="17">
        <v>605.744</v>
      </c>
      <c r="AU18" s="18"/>
      <c r="AV18" s="17"/>
      <c r="AW18" s="17"/>
      <c r="AX18" s="17">
        <f>AX17</f>
        <v>392.212</v>
      </c>
      <c r="AY18" s="18"/>
      <c r="AZ18" s="20">
        <f t="shared" si="1"/>
        <v>4142.981</v>
      </c>
      <c r="BA18" s="21">
        <f t="shared" si="0"/>
        <v>0</v>
      </c>
      <c r="BB18" s="21">
        <f t="shared" si="0"/>
        <v>0</v>
      </c>
      <c r="BC18" s="21">
        <f t="shared" si="0"/>
        <v>4142.981</v>
      </c>
      <c r="BD18" s="21">
        <f t="shared" si="0"/>
        <v>0</v>
      </c>
    </row>
    <row r="19" spans="1:56" ht="12.75">
      <c r="A19" s="15" t="s">
        <v>27</v>
      </c>
      <c r="B19" s="16">
        <v>60</v>
      </c>
      <c r="C19" s="17"/>
      <c r="D19" s="17"/>
      <c r="E19" s="17"/>
      <c r="F19" s="18"/>
      <c r="G19" s="17"/>
      <c r="H19" s="17"/>
      <c r="I19" s="17"/>
      <c r="J19" s="18"/>
      <c r="K19" s="17"/>
      <c r="L19" s="17"/>
      <c r="M19" s="17"/>
      <c r="N19" s="18"/>
      <c r="O19" s="17"/>
      <c r="P19" s="17"/>
      <c r="Q19" s="17"/>
      <c r="R19" s="18"/>
      <c r="S19" s="17"/>
      <c r="T19" s="17"/>
      <c r="U19" s="17"/>
      <c r="V19" s="18"/>
      <c r="W19" s="17"/>
      <c r="X19" s="17"/>
      <c r="Y19" s="17"/>
      <c r="Z19" s="18"/>
      <c r="AA19" s="17"/>
      <c r="AB19" s="17"/>
      <c r="AC19" s="17"/>
      <c r="AD19" s="18"/>
      <c r="AE19" s="19"/>
      <c r="AF19" s="17"/>
      <c r="AG19" s="17"/>
      <c r="AH19" s="17"/>
      <c r="AI19" s="18"/>
      <c r="AJ19" s="17"/>
      <c r="AK19" s="17"/>
      <c r="AL19" s="17"/>
      <c r="AM19" s="18"/>
      <c r="AN19" s="17"/>
      <c r="AO19" s="17"/>
      <c r="AP19" s="17"/>
      <c r="AQ19" s="18"/>
      <c r="AR19" s="17"/>
      <c r="AS19" s="17"/>
      <c r="AT19" s="17"/>
      <c r="AU19" s="18"/>
      <c r="AV19" s="17"/>
      <c r="AW19" s="17"/>
      <c r="AX19" s="17"/>
      <c r="AY19" s="18"/>
      <c r="AZ19" s="20">
        <f t="shared" si="1"/>
        <v>0</v>
      </c>
      <c r="BA19" s="21">
        <f t="shared" si="0"/>
        <v>0</v>
      </c>
      <c r="BB19" s="21">
        <f t="shared" si="0"/>
        <v>0</v>
      </c>
      <c r="BC19" s="21">
        <f t="shared" si="0"/>
        <v>0</v>
      </c>
      <c r="BD19" s="21">
        <f t="shared" si="0"/>
        <v>0</v>
      </c>
    </row>
    <row r="20" spans="1:56" ht="12.75">
      <c r="A20" s="15" t="s">
        <v>28</v>
      </c>
      <c r="B20" s="16">
        <v>70</v>
      </c>
      <c r="C20" s="17"/>
      <c r="D20" s="17"/>
      <c r="E20" s="17"/>
      <c r="F20" s="18"/>
      <c r="G20" s="17"/>
      <c r="H20" s="17"/>
      <c r="I20" s="17"/>
      <c r="J20" s="18"/>
      <c r="K20" s="17"/>
      <c r="L20" s="17"/>
      <c r="M20" s="17"/>
      <c r="N20" s="18"/>
      <c r="O20" s="17"/>
      <c r="P20" s="17"/>
      <c r="Q20" s="17"/>
      <c r="R20" s="18"/>
      <c r="S20" s="17"/>
      <c r="T20" s="17"/>
      <c r="U20" s="17"/>
      <c r="V20" s="18"/>
      <c r="W20" s="17"/>
      <c r="X20" s="17"/>
      <c r="Y20" s="17"/>
      <c r="Z20" s="18">
        <v>8.75</v>
      </c>
      <c r="AA20" s="17"/>
      <c r="AB20" s="17"/>
      <c r="AC20" s="17"/>
      <c r="AD20" s="18">
        <v>9.77</v>
      </c>
      <c r="AE20" s="19"/>
      <c r="AF20" s="17"/>
      <c r="AG20" s="17"/>
      <c r="AH20" s="17"/>
      <c r="AI20" s="18">
        <v>8.99</v>
      </c>
      <c r="AJ20" s="17"/>
      <c r="AK20" s="17"/>
      <c r="AL20" s="17"/>
      <c r="AM20" s="18">
        <v>8.63</v>
      </c>
      <c r="AN20" s="17"/>
      <c r="AO20" s="17"/>
      <c r="AP20" s="17"/>
      <c r="AQ20" s="18">
        <v>10.55</v>
      </c>
      <c r="AR20" s="17"/>
      <c r="AS20" s="17"/>
      <c r="AT20" s="17"/>
      <c r="AU20" s="18">
        <v>13.17</v>
      </c>
      <c r="AV20" s="17"/>
      <c r="AW20" s="17"/>
      <c r="AX20" s="17"/>
      <c r="AY20" s="18">
        <v>13.18</v>
      </c>
      <c r="AZ20" s="20">
        <f t="shared" si="1"/>
        <v>73.03999999999999</v>
      </c>
      <c r="BA20" s="21">
        <f t="shared" si="0"/>
        <v>0</v>
      </c>
      <c r="BB20" s="21">
        <f t="shared" si="0"/>
        <v>0</v>
      </c>
      <c r="BC20" s="21">
        <f t="shared" si="0"/>
        <v>0</v>
      </c>
      <c r="BD20" s="21">
        <f t="shared" si="0"/>
        <v>73.03999999999999</v>
      </c>
    </row>
    <row r="21" spans="1:56" ht="12.75">
      <c r="A21" s="15" t="s">
        <v>29</v>
      </c>
      <c r="B21" s="16">
        <v>80</v>
      </c>
      <c r="C21" s="17"/>
      <c r="D21" s="17"/>
      <c r="E21" s="17"/>
      <c r="F21" s="18"/>
      <c r="G21" s="17"/>
      <c r="H21" s="17"/>
      <c r="I21" s="17"/>
      <c r="J21" s="18"/>
      <c r="K21" s="17"/>
      <c r="L21" s="17"/>
      <c r="M21" s="17"/>
      <c r="N21" s="18"/>
      <c r="O21" s="17"/>
      <c r="P21" s="17"/>
      <c r="Q21" s="17"/>
      <c r="R21" s="18"/>
      <c r="S21" s="17"/>
      <c r="T21" s="17"/>
      <c r="U21" s="17"/>
      <c r="V21" s="18"/>
      <c r="W21" s="17"/>
      <c r="X21" s="17"/>
      <c r="Y21" s="17"/>
      <c r="Z21" s="18"/>
      <c r="AA21" s="17"/>
      <c r="AB21" s="17"/>
      <c r="AC21" s="17"/>
      <c r="AD21" s="18"/>
      <c r="AE21" s="19"/>
      <c r="AF21" s="17"/>
      <c r="AG21" s="17"/>
      <c r="AH21" s="17"/>
      <c r="AI21" s="18"/>
      <c r="AJ21" s="17"/>
      <c r="AK21" s="17"/>
      <c r="AL21" s="17"/>
      <c r="AM21" s="18"/>
      <c r="AN21" s="17"/>
      <c r="AO21" s="17"/>
      <c r="AP21" s="17"/>
      <c r="AQ21" s="18"/>
      <c r="AR21" s="17"/>
      <c r="AS21" s="17"/>
      <c r="AT21" s="17"/>
      <c r="AU21" s="18"/>
      <c r="AV21" s="17"/>
      <c r="AW21" s="17"/>
      <c r="AX21" s="17"/>
      <c r="AY21" s="18"/>
      <c r="AZ21" s="20">
        <f t="shared" si="1"/>
        <v>0</v>
      </c>
      <c r="BA21" s="21">
        <f t="shared" si="0"/>
        <v>0</v>
      </c>
      <c r="BB21" s="21">
        <f t="shared" si="0"/>
        <v>0</v>
      </c>
      <c r="BC21" s="21">
        <f t="shared" si="0"/>
        <v>0</v>
      </c>
      <c r="BD21" s="21">
        <f t="shared" si="0"/>
        <v>0</v>
      </c>
    </row>
    <row r="22" spans="1:56" ht="12.75">
      <c r="A22" s="24" t="s">
        <v>30</v>
      </c>
      <c r="B22" s="16">
        <v>90</v>
      </c>
      <c r="C22" s="17"/>
      <c r="D22" s="17"/>
      <c r="E22" s="17"/>
      <c r="F22" s="18"/>
      <c r="G22" s="17"/>
      <c r="H22" s="17"/>
      <c r="I22" s="17"/>
      <c r="J22" s="18"/>
      <c r="K22" s="17"/>
      <c r="L22" s="17"/>
      <c r="M22" s="17"/>
      <c r="N22" s="18"/>
      <c r="O22" s="17"/>
      <c r="P22" s="17"/>
      <c r="Q22" s="17"/>
      <c r="R22" s="18"/>
      <c r="S22" s="17"/>
      <c r="T22" s="17"/>
      <c r="U22" s="17"/>
      <c r="V22" s="18"/>
      <c r="W22" s="17"/>
      <c r="X22" s="17"/>
      <c r="Y22" s="17">
        <v>575.748</v>
      </c>
      <c r="Z22" s="18">
        <v>8.75</v>
      </c>
      <c r="AA22" s="17"/>
      <c r="AB22" s="17"/>
      <c r="AC22" s="17">
        <v>668.472</v>
      </c>
      <c r="AD22" s="18">
        <v>9.77</v>
      </c>
      <c r="AE22" s="19"/>
      <c r="AF22" s="17"/>
      <c r="AG22" s="17"/>
      <c r="AH22" s="17">
        <v>646.738</v>
      </c>
      <c r="AI22" s="18">
        <f>AI23</f>
        <v>8.99</v>
      </c>
      <c r="AJ22" s="17"/>
      <c r="AK22" s="17"/>
      <c r="AL22" s="17">
        <v>601.223</v>
      </c>
      <c r="AM22" s="18">
        <v>8.63</v>
      </c>
      <c r="AN22" s="17"/>
      <c r="AO22" s="17"/>
      <c r="AP22" s="17">
        <v>537.345</v>
      </c>
      <c r="AQ22" s="18">
        <v>10.55</v>
      </c>
      <c r="AR22" s="17"/>
      <c r="AS22" s="17"/>
      <c r="AT22" s="17">
        <v>394.593</v>
      </c>
      <c r="AU22" s="18">
        <v>13.17</v>
      </c>
      <c r="AV22" s="17"/>
      <c r="AW22" s="17"/>
      <c r="AX22" s="17">
        <v>379.032</v>
      </c>
      <c r="AY22" s="18">
        <v>13.18</v>
      </c>
      <c r="AZ22" s="20">
        <f t="shared" si="1"/>
        <v>3876.191</v>
      </c>
      <c r="BA22" s="21">
        <f t="shared" si="0"/>
        <v>0</v>
      </c>
      <c r="BB22" s="21">
        <f t="shared" si="0"/>
        <v>0</v>
      </c>
      <c r="BC22" s="21">
        <f t="shared" si="0"/>
        <v>3803.151</v>
      </c>
      <c r="BD22" s="21">
        <f t="shared" si="0"/>
        <v>73.03999999999999</v>
      </c>
    </row>
    <row r="23" spans="1:56" ht="22.8">
      <c r="A23" s="25" t="s">
        <v>31</v>
      </c>
      <c r="B23" s="16">
        <v>100</v>
      </c>
      <c r="C23" s="17"/>
      <c r="D23" s="17"/>
      <c r="E23" s="17"/>
      <c r="F23" s="18"/>
      <c r="G23" s="17"/>
      <c r="H23" s="17"/>
      <c r="I23" s="17"/>
      <c r="J23" s="18"/>
      <c r="K23" s="17"/>
      <c r="L23" s="17"/>
      <c r="M23" s="17"/>
      <c r="N23" s="18"/>
      <c r="O23" s="17"/>
      <c r="P23" s="17"/>
      <c r="Q23" s="17"/>
      <c r="R23" s="18"/>
      <c r="S23" s="17"/>
      <c r="T23" s="17"/>
      <c r="U23" s="17"/>
      <c r="V23" s="18"/>
      <c r="W23" s="17"/>
      <c r="X23" s="17"/>
      <c r="Y23" s="17">
        <v>6.72</v>
      </c>
      <c r="Z23" s="18">
        <v>8.75</v>
      </c>
      <c r="AA23" s="17"/>
      <c r="AB23" s="17"/>
      <c r="AC23" s="17">
        <v>6.6</v>
      </c>
      <c r="AD23" s="18">
        <v>9.77</v>
      </c>
      <c r="AE23" s="19"/>
      <c r="AF23" s="17"/>
      <c r="AG23" s="17"/>
      <c r="AH23" s="17">
        <v>6.93</v>
      </c>
      <c r="AI23" s="18">
        <v>8.99</v>
      </c>
      <c r="AJ23" s="17"/>
      <c r="AK23" s="17"/>
      <c r="AL23" s="17">
        <v>7.59</v>
      </c>
      <c r="AM23" s="18">
        <v>8.63</v>
      </c>
      <c r="AN23" s="17"/>
      <c r="AO23" s="17"/>
      <c r="AP23" s="17">
        <v>9.24</v>
      </c>
      <c r="AQ23" s="18">
        <v>10.55</v>
      </c>
      <c r="AR23" s="17"/>
      <c r="AS23" s="17"/>
      <c r="AT23" s="17">
        <v>14.964</v>
      </c>
      <c r="AU23" s="18">
        <v>13.17</v>
      </c>
      <c r="AV23" s="17"/>
      <c r="AW23" s="17"/>
      <c r="AX23" s="17">
        <v>11.1</v>
      </c>
      <c r="AY23" s="18">
        <v>13.18</v>
      </c>
      <c r="AZ23" s="20">
        <f t="shared" si="1"/>
        <v>136.184</v>
      </c>
      <c r="BA23" s="21">
        <f t="shared" si="0"/>
        <v>0</v>
      </c>
      <c r="BB23" s="21">
        <f t="shared" si="0"/>
        <v>0</v>
      </c>
      <c r="BC23" s="21">
        <f t="shared" si="0"/>
        <v>63.144</v>
      </c>
      <c r="BD23" s="21">
        <f t="shared" si="0"/>
        <v>73.03999999999999</v>
      </c>
    </row>
    <row r="24" spans="1:56" ht="12.75">
      <c r="A24" s="25" t="s">
        <v>32</v>
      </c>
      <c r="B24" s="16">
        <v>110</v>
      </c>
      <c r="C24" s="17"/>
      <c r="D24" s="17"/>
      <c r="E24" s="17"/>
      <c r="F24" s="18"/>
      <c r="G24" s="17"/>
      <c r="H24" s="17"/>
      <c r="I24" s="17"/>
      <c r="J24" s="18"/>
      <c r="K24" s="17"/>
      <c r="L24" s="17"/>
      <c r="M24" s="17"/>
      <c r="N24" s="18"/>
      <c r="O24" s="17"/>
      <c r="P24" s="17"/>
      <c r="Q24" s="17"/>
      <c r="R24" s="18"/>
      <c r="S24" s="17"/>
      <c r="T24" s="17"/>
      <c r="U24" s="17"/>
      <c r="V24" s="18"/>
      <c r="W24" s="17"/>
      <c r="X24" s="17"/>
      <c r="Y24" s="17">
        <v>569.028</v>
      </c>
      <c r="Z24" s="18"/>
      <c r="AA24" s="17"/>
      <c r="AB24" s="17"/>
      <c r="AC24" s="17">
        <v>661.872</v>
      </c>
      <c r="AD24" s="18"/>
      <c r="AE24" s="19"/>
      <c r="AF24" s="17"/>
      <c r="AG24" s="17"/>
      <c r="AH24" s="17">
        <v>639.808</v>
      </c>
      <c r="AI24" s="18"/>
      <c r="AJ24" s="17"/>
      <c r="AK24" s="17"/>
      <c r="AL24" s="17">
        <v>593.633</v>
      </c>
      <c r="AM24" s="18"/>
      <c r="AN24" s="17"/>
      <c r="AO24" s="17"/>
      <c r="AP24" s="17">
        <v>528.105</v>
      </c>
      <c r="AQ24" s="18"/>
      <c r="AR24" s="17"/>
      <c r="AS24" s="17"/>
      <c r="AT24" s="17">
        <v>379.629</v>
      </c>
      <c r="AU24" s="18"/>
      <c r="AV24" s="17"/>
      <c r="AW24" s="17"/>
      <c r="AX24" s="17">
        <v>367.932</v>
      </c>
      <c r="AY24" s="18"/>
      <c r="AZ24" s="20">
        <f t="shared" si="1"/>
        <v>3740.0070000000005</v>
      </c>
      <c r="BA24" s="21">
        <f t="shared" si="0"/>
        <v>0</v>
      </c>
      <c r="BB24" s="21">
        <f t="shared" si="0"/>
        <v>0</v>
      </c>
      <c r="BC24" s="21">
        <f t="shared" si="0"/>
        <v>3740.0070000000005</v>
      </c>
      <c r="BD24" s="21">
        <f t="shared" si="0"/>
        <v>0</v>
      </c>
    </row>
    <row r="25" spans="1:56" ht="12.75">
      <c r="A25" s="23" t="s">
        <v>33</v>
      </c>
      <c r="B25" s="16">
        <v>120</v>
      </c>
      <c r="C25" s="17"/>
      <c r="D25" s="17"/>
      <c r="E25" s="17"/>
      <c r="F25" s="18"/>
      <c r="G25" s="17"/>
      <c r="H25" s="17"/>
      <c r="I25" s="17"/>
      <c r="J25" s="18"/>
      <c r="K25" s="17"/>
      <c r="L25" s="17"/>
      <c r="M25" s="17"/>
      <c r="N25" s="18"/>
      <c r="O25" s="17"/>
      <c r="P25" s="17"/>
      <c r="Q25" s="17"/>
      <c r="R25" s="18"/>
      <c r="S25" s="17"/>
      <c r="T25" s="17"/>
      <c r="U25" s="17"/>
      <c r="V25" s="18"/>
      <c r="W25" s="17"/>
      <c r="X25" s="17"/>
      <c r="Y25" s="17"/>
      <c r="Z25" s="18"/>
      <c r="AA25" s="17"/>
      <c r="AB25" s="17"/>
      <c r="AC25" s="17"/>
      <c r="AD25" s="18"/>
      <c r="AE25" s="19"/>
      <c r="AF25" s="17"/>
      <c r="AG25" s="17"/>
      <c r="AH25" s="17"/>
      <c r="AI25" s="18"/>
      <c r="AJ25" s="17"/>
      <c r="AK25" s="17"/>
      <c r="AL25" s="17"/>
      <c r="AM25" s="18"/>
      <c r="AN25" s="17"/>
      <c r="AO25" s="17"/>
      <c r="AP25" s="17"/>
      <c r="AQ25" s="18"/>
      <c r="AR25" s="17"/>
      <c r="AS25" s="17"/>
      <c r="AT25" s="17"/>
      <c r="AU25" s="18"/>
      <c r="AV25" s="17"/>
      <c r="AW25" s="17"/>
      <c r="AX25" s="17"/>
      <c r="AY25" s="18"/>
      <c r="AZ25" s="20">
        <f t="shared" si="1"/>
        <v>0</v>
      </c>
      <c r="BA25" s="21">
        <f t="shared" si="0"/>
        <v>0</v>
      </c>
      <c r="BB25" s="21">
        <f t="shared" si="0"/>
        <v>0</v>
      </c>
      <c r="BC25" s="21">
        <f t="shared" si="0"/>
        <v>0</v>
      </c>
      <c r="BD25" s="21">
        <f t="shared" si="0"/>
        <v>0</v>
      </c>
    </row>
    <row r="26" spans="1:56" ht="22.8">
      <c r="A26" s="24" t="s">
        <v>34</v>
      </c>
      <c r="B26" s="16">
        <v>130</v>
      </c>
      <c r="C26" s="17"/>
      <c r="D26" s="17"/>
      <c r="E26" s="17"/>
      <c r="F26" s="18"/>
      <c r="G26" s="17"/>
      <c r="H26" s="17"/>
      <c r="I26" s="17"/>
      <c r="J26" s="18"/>
      <c r="K26" s="17"/>
      <c r="L26" s="17"/>
      <c r="M26" s="17"/>
      <c r="N26" s="18"/>
      <c r="O26" s="17"/>
      <c r="P26" s="17"/>
      <c r="Q26" s="17"/>
      <c r="R26" s="18"/>
      <c r="S26" s="17"/>
      <c r="T26" s="17"/>
      <c r="U26" s="17"/>
      <c r="V26" s="18"/>
      <c r="W26" s="17">
        <v>584.498</v>
      </c>
      <c r="X26" s="17"/>
      <c r="Y26" s="17">
        <v>8.75</v>
      </c>
      <c r="Z26" s="18"/>
      <c r="AA26" s="17">
        <v>678.242</v>
      </c>
      <c r="AB26" s="17"/>
      <c r="AC26" s="17">
        <v>9.77</v>
      </c>
      <c r="AD26" s="18"/>
      <c r="AE26" s="19"/>
      <c r="AF26" s="17">
        <v>655.728</v>
      </c>
      <c r="AG26" s="17"/>
      <c r="AH26" s="17">
        <v>8.99</v>
      </c>
      <c r="AI26" s="18"/>
      <c r="AJ26" s="17">
        <v>609.853</v>
      </c>
      <c r="AK26" s="17"/>
      <c r="AL26" s="17">
        <v>8.63</v>
      </c>
      <c r="AM26" s="18"/>
      <c r="AN26" s="17">
        <v>616.704</v>
      </c>
      <c r="AO26" s="17"/>
      <c r="AP26" s="17">
        <v>10.55</v>
      </c>
      <c r="AQ26" s="18"/>
      <c r="AR26" s="17">
        <v>605.744</v>
      </c>
      <c r="AS26" s="17"/>
      <c r="AT26" s="17">
        <v>13.17</v>
      </c>
      <c r="AU26" s="18"/>
      <c r="AV26" s="17">
        <v>392.212</v>
      </c>
      <c r="AW26" s="17"/>
      <c r="AX26" s="17">
        <v>13.18</v>
      </c>
      <c r="AY26" s="18"/>
      <c r="AZ26" s="20">
        <f t="shared" si="1"/>
        <v>4216.021</v>
      </c>
      <c r="BA26" s="21">
        <f t="shared" si="0"/>
        <v>4142.981</v>
      </c>
      <c r="BB26" s="21">
        <f t="shared" si="0"/>
        <v>0</v>
      </c>
      <c r="BC26" s="21">
        <f t="shared" si="0"/>
        <v>73.03999999999999</v>
      </c>
      <c r="BD26" s="21">
        <f t="shared" si="0"/>
        <v>0</v>
      </c>
    </row>
    <row r="27" spans="1:56" ht="12.75">
      <c r="A27" s="24" t="s">
        <v>35</v>
      </c>
      <c r="B27" s="16">
        <v>140</v>
      </c>
      <c r="C27" s="17"/>
      <c r="D27" s="17"/>
      <c r="E27" s="17"/>
      <c r="F27" s="18"/>
      <c r="G27" s="17"/>
      <c r="H27" s="17"/>
      <c r="I27" s="17"/>
      <c r="J27" s="18"/>
      <c r="K27" s="17"/>
      <c r="L27" s="17"/>
      <c r="M27" s="17"/>
      <c r="N27" s="18"/>
      <c r="O27" s="17"/>
      <c r="P27" s="17"/>
      <c r="Q27" s="17"/>
      <c r="R27" s="18"/>
      <c r="S27" s="17"/>
      <c r="T27" s="17"/>
      <c r="U27" s="17"/>
      <c r="V27" s="18"/>
      <c r="W27" s="17"/>
      <c r="X27" s="17"/>
      <c r="Y27" s="17"/>
      <c r="Z27" s="18"/>
      <c r="AA27" s="17"/>
      <c r="AB27" s="17"/>
      <c r="AC27" s="17"/>
      <c r="AD27" s="18"/>
      <c r="AE27" s="19"/>
      <c r="AF27" s="17"/>
      <c r="AG27" s="17"/>
      <c r="AH27" s="17"/>
      <c r="AI27" s="18"/>
      <c r="AJ27" s="17"/>
      <c r="AK27" s="17"/>
      <c r="AL27" s="17"/>
      <c r="AM27" s="18"/>
      <c r="AN27" s="17"/>
      <c r="AO27" s="17"/>
      <c r="AP27" s="17"/>
      <c r="AQ27" s="18"/>
      <c r="AR27" s="17"/>
      <c r="AS27" s="17"/>
      <c r="AT27" s="17"/>
      <c r="AU27" s="18"/>
      <c r="AV27" s="17"/>
      <c r="AW27" s="17"/>
      <c r="AX27" s="17"/>
      <c r="AY27" s="18"/>
      <c r="AZ27" s="20">
        <f t="shared" si="1"/>
        <v>0</v>
      </c>
      <c r="BA27" s="21">
        <f t="shared" si="0"/>
        <v>0</v>
      </c>
      <c r="BB27" s="21">
        <f t="shared" si="0"/>
        <v>0</v>
      </c>
      <c r="BC27" s="21">
        <f t="shared" si="0"/>
        <v>0</v>
      </c>
      <c r="BD27" s="21">
        <f t="shared" si="0"/>
        <v>0</v>
      </c>
    </row>
    <row r="28" spans="1:56" ht="12.75">
      <c r="A28" s="24" t="s">
        <v>36</v>
      </c>
      <c r="B28" s="16">
        <v>150</v>
      </c>
      <c r="C28" s="17"/>
      <c r="D28" s="17"/>
      <c r="E28" s="17"/>
      <c r="F28" s="18"/>
      <c r="G28" s="17"/>
      <c r="H28" s="17"/>
      <c r="I28" s="17"/>
      <c r="J28" s="18"/>
      <c r="K28" s="17"/>
      <c r="L28" s="17"/>
      <c r="M28" s="17"/>
      <c r="N28" s="18"/>
      <c r="O28" s="17"/>
      <c r="P28" s="17"/>
      <c r="Q28" s="17"/>
      <c r="R28" s="18"/>
      <c r="S28" s="17"/>
      <c r="T28" s="17"/>
      <c r="U28" s="17"/>
      <c r="V28" s="18"/>
      <c r="W28" s="17">
        <v>20.86658</v>
      </c>
      <c r="X28" s="17"/>
      <c r="Y28" s="17"/>
      <c r="Z28" s="18"/>
      <c r="AA28" s="17">
        <v>24.213</v>
      </c>
      <c r="AB28" s="17"/>
      <c r="AC28" s="17"/>
      <c r="AD28" s="18"/>
      <c r="AE28" s="19"/>
      <c r="AF28" s="17">
        <v>23.409</v>
      </c>
      <c r="AG28" s="17"/>
      <c r="AH28" s="17"/>
      <c r="AI28" s="18"/>
      <c r="AJ28" s="17">
        <v>21.772</v>
      </c>
      <c r="AK28" s="17"/>
      <c r="AL28" s="17"/>
      <c r="AM28" s="18"/>
      <c r="AN28" s="17"/>
      <c r="AO28" s="17"/>
      <c r="AP28" s="17">
        <v>3.852</v>
      </c>
      <c r="AQ28" s="18"/>
      <c r="AR28" s="17"/>
      <c r="AS28" s="17"/>
      <c r="AT28" s="17">
        <v>14.557</v>
      </c>
      <c r="AU28" s="18"/>
      <c r="AV28" s="17">
        <v>14.002</v>
      </c>
      <c r="AW28" s="17"/>
      <c r="AX28" s="17"/>
      <c r="AY28" s="18"/>
      <c r="AZ28" s="20">
        <f t="shared" si="1"/>
        <v>122.67158</v>
      </c>
      <c r="BA28" s="21">
        <f t="shared" si="0"/>
        <v>104.26258</v>
      </c>
      <c r="BB28" s="21">
        <f t="shared" si="0"/>
        <v>0</v>
      </c>
      <c r="BC28" s="21">
        <f t="shared" si="0"/>
        <v>18.409</v>
      </c>
      <c r="BD28" s="21">
        <f t="shared" si="0"/>
        <v>0</v>
      </c>
    </row>
    <row r="29" spans="1:56" ht="22.8">
      <c r="A29" s="23" t="s">
        <v>37</v>
      </c>
      <c r="B29" s="16">
        <v>160</v>
      </c>
      <c r="C29" s="17"/>
      <c r="D29" s="17"/>
      <c r="E29" s="17"/>
      <c r="F29" s="18"/>
      <c r="G29" s="17"/>
      <c r="H29" s="17"/>
      <c r="I29" s="17"/>
      <c r="J29" s="18"/>
      <c r="K29" s="17"/>
      <c r="L29" s="17"/>
      <c r="M29" s="17"/>
      <c r="N29" s="18"/>
      <c r="O29" s="17"/>
      <c r="P29" s="17"/>
      <c r="Q29" s="17"/>
      <c r="R29" s="18"/>
      <c r="S29" s="17"/>
      <c r="T29" s="17"/>
      <c r="U29" s="17"/>
      <c r="V29" s="18"/>
      <c r="W29" s="17"/>
      <c r="X29" s="17"/>
      <c r="Y29" s="17"/>
      <c r="Z29" s="18"/>
      <c r="AA29" s="17"/>
      <c r="AB29" s="17"/>
      <c r="AC29" s="17"/>
      <c r="AD29" s="18"/>
      <c r="AE29" s="19"/>
      <c r="AF29" s="17"/>
      <c r="AG29" s="17"/>
      <c r="AH29" s="17"/>
      <c r="AI29" s="18"/>
      <c r="AJ29" s="17"/>
      <c r="AK29" s="17"/>
      <c r="AL29" s="17"/>
      <c r="AM29" s="18"/>
      <c r="AN29" s="17"/>
      <c r="AO29" s="17"/>
      <c r="AP29" s="17"/>
      <c r="AQ29" s="18"/>
      <c r="AR29" s="17"/>
      <c r="AS29" s="17"/>
      <c r="AT29" s="17"/>
      <c r="AU29" s="18"/>
      <c r="AV29" s="17"/>
      <c r="AW29" s="17"/>
      <c r="AX29" s="17"/>
      <c r="AY29" s="18"/>
      <c r="AZ29" s="20">
        <f t="shared" si="1"/>
        <v>0</v>
      </c>
      <c r="BA29" s="21">
        <f t="shared" si="0"/>
        <v>0</v>
      </c>
      <c r="BB29" s="21">
        <f t="shared" si="0"/>
        <v>0</v>
      </c>
      <c r="BC29" s="21">
        <f t="shared" si="0"/>
        <v>0</v>
      </c>
      <c r="BD29" s="21">
        <f t="shared" si="0"/>
        <v>0</v>
      </c>
    </row>
    <row r="30" spans="1:56" ht="22.8">
      <c r="A30" s="15" t="s">
        <v>38</v>
      </c>
      <c r="B30" s="16">
        <v>170</v>
      </c>
      <c r="C30" s="17"/>
      <c r="D30" s="17"/>
      <c r="E30" s="17"/>
      <c r="F30" s="18"/>
      <c r="G30" s="17"/>
      <c r="H30" s="17"/>
      <c r="I30" s="17"/>
      <c r="J30" s="18"/>
      <c r="K30" s="17"/>
      <c r="L30" s="17"/>
      <c r="M30" s="17"/>
      <c r="N30" s="18"/>
      <c r="O30" s="17"/>
      <c r="P30" s="17"/>
      <c r="Q30" s="17"/>
      <c r="R30" s="18"/>
      <c r="S30" s="17"/>
      <c r="T30" s="17"/>
      <c r="U30" s="17"/>
      <c r="V30" s="18"/>
      <c r="W30" s="17"/>
      <c r="X30" s="17"/>
      <c r="Y30" s="17"/>
      <c r="Z30" s="18"/>
      <c r="AA30" s="17"/>
      <c r="AB30" s="17"/>
      <c r="AC30" s="17"/>
      <c r="AD30" s="18"/>
      <c r="AE30" s="19"/>
      <c r="AF30" s="17"/>
      <c r="AG30" s="17"/>
      <c r="AH30" s="17"/>
      <c r="AI30" s="18"/>
      <c r="AJ30" s="17"/>
      <c r="AK30" s="17"/>
      <c r="AL30" s="17"/>
      <c r="AM30" s="18"/>
      <c r="AN30" s="17"/>
      <c r="AO30" s="17"/>
      <c r="AP30" s="17"/>
      <c r="AQ30" s="18"/>
      <c r="AR30" s="17"/>
      <c r="AS30" s="17"/>
      <c r="AT30" s="17"/>
      <c r="AU30" s="18"/>
      <c r="AV30" s="17"/>
      <c r="AW30" s="17"/>
      <c r="AX30" s="17"/>
      <c r="AY30" s="18"/>
      <c r="AZ30" s="20">
        <f t="shared" si="1"/>
        <v>0</v>
      </c>
      <c r="BA30" s="21">
        <f t="shared" si="0"/>
        <v>0</v>
      </c>
      <c r="BB30" s="21">
        <f t="shared" si="0"/>
        <v>0</v>
      </c>
      <c r="BC30" s="21">
        <f t="shared" si="0"/>
        <v>0</v>
      </c>
      <c r="BD30" s="21">
        <f t="shared" si="0"/>
        <v>0</v>
      </c>
    </row>
    <row r="31" spans="1:56" ht="22.8">
      <c r="A31" s="24" t="s">
        <v>39</v>
      </c>
      <c r="B31" s="16">
        <v>180</v>
      </c>
      <c r="C31" s="17"/>
      <c r="D31" s="17"/>
      <c r="E31" s="17"/>
      <c r="F31" s="18"/>
      <c r="G31" s="17"/>
      <c r="H31" s="17"/>
      <c r="I31" s="17"/>
      <c r="J31" s="18"/>
      <c r="K31" s="17"/>
      <c r="L31" s="17"/>
      <c r="M31" s="17"/>
      <c r="N31" s="18"/>
      <c r="O31" s="17"/>
      <c r="P31" s="17"/>
      <c r="Q31" s="17"/>
      <c r="R31" s="18"/>
      <c r="S31" s="17"/>
      <c r="T31" s="17"/>
      <c r="U31" s="17"/>
      <c r="V31" s="18"/>
      <c r="W31" s="17">
        <v>47.028</v>
      </c>
      <c r="X31" s="17"/>
      <c r="Y31" s="17"/>
      <c r="Z31" s="18"/>
      <c r="AA31" s="17">
        <v>9.858</v>
      </c>
      <c r="AB31" s="17"/>
      <c r="AC31" s="17"/>
      <c r="AD31" s="18"/>
      <c r="AE31" s="19"/>
      <c r="AF31" s="17">
        <v>76.636</v>
      </c>
      <c r="AG31" s="17"/>
      <c r="AH31" s="17"/>
      <c r="AI31" s="18"/>
      <c r="AJ31" s="17">
        <v>112.119</v>
      </c>
      <c r="AK31" s="17"/>
      <c r="AL31" s="17"/>
      <c r="AM31" s="18"/>
      <c r="AN31" s="17"/>
      <c r="AO31" s="17"/>
      <c r="AP31" s="17">
        <v>64.957</v>
      </c>
      <c r="AQ31" s="18"/>
      <c r="AR31" s="17"/>
      <c r="AS31" s="17"/>
      <c r="AT31" s="17">
        <v>183.424</v>
      </c>
      <c r="AU31" s="18"/>
      <c r="AV31" s="17">
        <v>181.898</v>
      </c>
      <c r="AW31" s="17"/>
      <c r="AX31" s="17"/>
      <c r="AY31" s="18"/>
      <c r="AZ31" s="20">
        <f t="shared" si="1"/>
        <v>675.92</v>
      </c>
      <c r="BA31" s="21">
        <f t="shared" si="0"/>
        <v>427.539</v>
      </c>
      <c r="BB31" s="21">
        <f t="shared" si="0"/>
        <v>0</v>
      </c>
      <c r="BC31" s="21">
        <f t="shared" si="0"/>
        <v>248.381</v>
      </c>
      <c r="BD31" s="21">
        <f t="shared" si="0"/>
        <v>0</v>
      </c>
    </row>
    <row r="32" spans="1:56" ht="12.75">
      <c r="A32" s="26" t="s">
        <v>40</v>
      </c>
      <c r="B32" s="16">
        <v>190</v>
      </c>
      <c r="C32" s="27">
        <f aca="true" t="shared" si="2" ref="C32:AD32">C14+C17+C30-C22-C26-C27-C31</f>
        <v>0</v>
      </c>
      <c r="D32" s="27">
        <f t="shared" si="2"/>
        <v>0</v>
      </c>
      <c r="E32" s="27">
        <f t="shared" si="2"/>
        <v>0</v>
      </c>
      <c r="F32" s="28">
        <f t="shared" si="2"/>
        <v>0</v>
      </c>
      <c r="G32" s="27">
        <f t="shared" si="2"/>
        <v>0</v>
      </c>
      <c r="H32" s="27">
        <f t="shared" si="2"/>
        <v>0</v>
      </c>
      <c r="I32" s="27">
        <f t="shared" si="2"/>
        <v>0</v>
      </c>
      <c r="J32" s="28">
        <f t="shared" si="2"/>
        <v>0</v>
      </c>
      <c r="K32" s="27">
        <f t="shared" si="2"/>
        <v>0</v>
      </c>
      <c r="L32" s="27">
        <f t="shared" si="2"/>
        <v>0</v>
      </c>
      <c r="M32" s="27">
        <f t="shared" si="2"/>
        <v>0</v>
      </c>
      <c r="N32" s="28">
        <f t="shared" si="2"/>
        <v>0</v>
      </c>
      <c r="O32" s="27">
        <f t="shared" si="2"/>
        <v>0</v>
      </c>
      <c r="P32" s="27">
        <f t="shared" si="2"/>
        <v>0</v>
      </c>
      <c r="Q32" s="27">
        <f t="shared" si="2"/>
        <v>0</v>
      </c>
      <c r="R32" s="28">
        <f t="shared" si="2"/>
        <v>0</v>
      </c>
      <c r="S32" s="27">
        <f t="shared" si="2"/>
        <v>0</v>
      </c>
      <c r="T32" s="27">
        <f t="shared" si="2"/>
        <v>0</v>
      </c>
      <c r="U32" s="27">
        <f t="shared" si="2"/>
        <v>0</v>
      </c>
      <c r="V32" s="28">
        <f t="shared" si="2"/>
        <v>0</v>
      </c>
      <c r="W32" s="27">
        <f t="shared" si="2"/>
        <v>20.866999999999983</v>
      </c>
      <c r="X32" s="27">
        <f t="shared" si="2"/>
        <v>0</v>
      </c>
      <c r="Y32" s="27">
        <f t="shared" si="2"/>
        <v>0</v>
      </c>
      <c r="Z32" s="28">
        <f t="shared" si="2"/>
        <v>0</v>
      </c>
      <c r="AA32" s="27">
        <f t="shared" si="2"/>
        <v>24.213000000000026</v>
      </c>
      <c r="AB32" s="27">
        <f t="shared" si="2"/>
        <v>0</v>
      </c>
      <c r="AC32" s="27">
        <f t="shared" si="2"/>
        <v>-1.7763568394002505E-14</v>
      </c>
      <c r="AD32" s="28">
        <f t="shared" si="2"/>
        <v>0</v>
      </c>
      <c r="AE32" s="29"/>
      <c r="AF32" s="27">
        <f>AF14+AF17+AF30-AF22-AF26-AF27-AF31</f>
        <v>23.409000000000077</v>
      </c>
      <c r="AG32" s="27">
        <f>AG14+AG17+AG30-AG22-AG26-AG27-AG31</f>
        <v>0</v>
      </c>
      <c r="AH32" s="27">
        <f>AH14+AH17+AH30-AH22-AH26-AH27-AH31</f>
        <v>-1.0480505352461478E-13</v>
      </c>
      <c r="AI32" s="28">
        <f>AI14+AI17+AI30-AI22-AI26-AI27-AI31</f>
        <v>0</v>
      </c>
      <c r="AJ32" s="27">
        <f aca="true" t="shared" si="3" ref="AJ32">AJ14+AJ17+AJ30-AJ22-AJ26-AJ27-AJ31</f>
        <v>21.772000000000077</v>
      </c>
      <c r="AK32" s="27">
        <v>0</v>
      </c>
      <c r="AL32" s="27">
        <v>-5.329070518200751E-15</v>
      </c>
      <c r="AM32" s="28">
        <v>0</v>
      </c>
      <c r="AN32" s="27">
        <f aca="true" t="shared" si="4" ref="AN32:BD32">AN14+AN17+AN30-AN22-AN26-AN27-AN31</f>
        <v>0</v>
      </c>
      <c r="AO32" s="27">
        <f t="shared" si="4"/>
        <v>0</v>
      </c>
      <c r="AP32" s="27">
        <f t="shared" si="4"/>
        <v>3.851999999999933</v>
      </c>
      <c r="AQ32" s="28">
        <f t="shared" si="4"/>
        <v>0</v>
      </c>
      <c r="AR32" s="27">
        <f t="shared" si="4"/>
        <v>0</v>
      </c>
      <c r="AS32" s="27">
        <f t="shared" si="4"/>
        <v>0</v>
      </c>
      <c r="AT32" s="27">
        <f t="shared" si="4"/>
        <v>14.557000000000016</v>
      </c>
      <c r="AU32" s="28">
        <f t="shared" si="4"/>
        <v>0</v>
      </c>
      <c r="AV32" s="27">
        <f>AV14+AV17+AV30-AV22-AV26-AV27-AV31</f>
        <v>14.001999999999981</v>
      </c>
      <c r="AW32" s="27">
        <f>AW14+AW17+AW30-AW22-AW26-AW27-AW31</f>
        <v>0</v>
      </c>
      <c r="AX32" s="27">
        <f>AX14+AX17+AX30-AX22-AX26-AX27-AX31</f>
        <v>7.105427357601002E-15</v>
      </c>
      <c r="AY32" s="28">
        <f>AY14+AY17+AY30-AY22-AY26-AY27-AY31</f>
        <v>0</v>
      </c>
      <c r="AZ32" s="30">
        <f t="shared" si="1"/>
        <v>122.67200000000057</v>
      </c>
      <c r="BA32" s="27">
        <f t="shared" si="4"/>
        <v>104.2630000000006</v>
      </c>
      <c r="BB32" s="27">
        <f t="shared" si="4"/>
        <v>0</v>
      </c>
      <c r="BC32" s="27">
        <f t="shared" si="4"/>
        <v>18.408999999999963</v>
      </c>
      <c r="BD32" s="27">
        <f t="shared" si="4"/>
        <v>0</v>
      </c>
    </row>
    <row r="33" spans="1:52" ht="12.75">
      <c r="A33" s="39" t="s">
        <v>41</v>
      </c>
      <c r="B33" s="40"/>
      <c r="C33" s="40"/>
      <c r="D33" s="40"/>
      <c r="E33" s="40"/>
      <c r="F33" s="41"/>
      <c r="AZ33" s="31">
        <f t="shared" si="1"/>
        <v>0</v>
      </c>
    </row>
    <row r="34" spans="1:56" ht="22.8">
      <c r="A34" s="15" t="s">
        <v>23</v>
      </c>
      <c r="B34" s="16">
        <v>210</v>
      </c>
      <c r="C34" s="17"/>
      <c r="D34" s="17"/>
      <c r="E34" s="17"/>
      <c r="F34" s="18"/>
      <c r="G34" s="17"/>
      <c r="H34" s="17"/>
      <c r="I34" s="17"/>
      <c r="J34" s="18"/>
      <c r="K34" s="17"/>
      <c r="L34" s="17"/>
      <c r="M34" s="17"/>
      <c r="N34" s="18"/>
      <c r="O34" s="17"/>
      <c r="P34" s="17"/>
      <c r="Q34" s="17"/>
      <c r="R34" s="18"/>
      <c r="S34" s="17"/>
      <c r="T34" s="17"/>
      <c r="U34" s="17"/>
      <c r="V34" s="18"/>
      <c r="W34" s="17">
        <v>1.093</v>
      </c>
      <c r="X34" s="17"/>
      <c r="Y34" s="17"/>
      <c r="Z34" s="18"/>
      <c r="AA34" s="17">
        <v>1.093</v>
      </c>
      <c r="AB34" s="17"/>
      <c r="AC34" s="17"/>
      <c r="AD34" s="18"/>
      <c r="AE34" s="19"/>
      <c r="AF34" s="17">
        <v>1.093</v>
      </c>
      <c r="AG34" s="17"/>
      <c r="AH34" s="17"/>
      <c r="AI34" s="18"/>
      <c r="AJ34" s="17">
        <v>1.093</v>
      </c>
      <c r="AK34" s="17"/>
      <c r="AL34" s="17"/>
      <c r="AM34" s="18"/>
      <c r="AN34" s="17">
        <v>1.093</v>
      </c>
      <c r="AO34" s="17"/>
      <c r="AP34" s="17"/>
      <c r="AQ34" s="18"/>
      <c r="AR34" s="17">
        <v>1.093</v>
      </c>
      <c r="AS34" s="17"/>
      <c r="AT34" s="17"/>
      <c r="AU34" s="18"/>
      <c r="AV34" s="17">
        <v>1.093</v>
      </c>
      <c r="AW34" s="17"/>
      <c r="AX34" s="17"/>
      <c r="AY34" s="18"/>
      <c r="AZ34" s="20">
        <f t="shared" si="1"/>
        <v>7.651</v>
      </c>
      <c r="BA34" s="21">
        <f aca="true" t="shared" si="5" ref="BA34:BD51">C34+G34+K34+P34+S34+W34+AA34+AF34+AJ34+AN34+AR34+AV34</f>
        <v>7.651</v>
      </c>
      <c r="BB34" s="21">
        <f t="shared" si="5"/>
        <v>0</v>
      </c>
      <c r="BC34" s="21">
        <f t="shared" si="5"/>
        <v>0</v>
      </c>
      <c r="BD34" s="21">
        <f t="shared" si="5"/>
        <v>0</v>
      </c>
    </row>
    <row r="35" spans="1:56" ht="12.75">
      <c r="A35" s="23" t="s">
        <v>24</v>
      </c>
      <c r="B35" s="16">
        <v>220</v>
      </c>
      <c r="C35" s="17"/>
      <c r="D35" s="17"/>
      <c r="E35" s="17"/>
      <c r="F35" s="18"/>
      <c r="G35" s="17"/>
      <c r="H35" s="17"/>
      <c r="I35" s="17"/>
      <c r="J35" s="18"/>
      <c r="K35" s="17"/>
      <c r="L35" s="17"/>
      <c r="M35" s="17"/>
      <c r="N35" s="18"/>
      <c r="O35" s="17"/>
      <c r="P35" s="17"/>
      <c r="Q35" s="17"/>
      <c r="R35" s="18"/>
      <c r="S35" s="17"/>
      <c r="T35" s="17"/>
      <c r="U35" s="17"/>
      <c r="V35" s="18"/>
      <c r="W35" s="17"/>
      <c r="X35" s="17"/>
      <c r="Y35" s="17"/>
      <c r="Z35" s="18"/>
      <c r="AA35" s="17"/>
      <c r="AB35" s="17"/>
      <c r="AC35" s="17"/>
      <c r="AD35" s="18"/>
      <c r="AE35" s="19"/>
      <c r="AF35" s="17"/>
      <c r="AG35" s="17"/>
      <c r="AH35" s="17"/>
      <c r="AI35" s="18"/>
      <c r="AJ35" s="17"/>
      <c r="AK35" s="17"/>
      <c r="AL35" s="17"/>
      <c r="AM35" s="18"/>
      <c r="AN35" s="17"/>
      <c r="AO35" s="17"/>
      <c r="AP35" s="17"/>
      <c r="AQ35" s="18"/>
      <c r="AR35" s="17"/>
      <c r="AS35" s="17"/>
      <c r="AT35" s="17"/>
      <c r="AU35" s="18"/>
      <c r="AV35" s="17"/>
      <c r="AW35" s="17"/>
      <c r="AX35" s="17"/>
      <c r="AY35" s="18"/>
      <c r="AZ35" s="20">
        <f t="shared" si="1"/>
        <v>0</v>
      </c>
      <c r="BA35" s="21">
        <f t="shared" si="5"/>
        <v>0</v>
      </c>
      <c r="BB35" s="21">
        <f t="shared" si="5"/>
        <v>0</v>
      </c>
      <c r="BC35" s="21">
        <f t="shared" si="5"/>
        <v>0</v>
      </c>
      <c r="BD35" s="21">
        <f t="shared" si="5"/>
        <v>0</v>
      </c>
    </row>
    <row r="36" spans="1:56" ht="22.8">
      <c r="A36" s="23" t="s">
        <v>25</v>
      </c>
      <c r="B36" s="16">
        <v>230</v>
      </c>
      <c r="C36" s="17"/>
      <c r="D36" s="17"/>
      <c r="E36" s="17"/>
      <c r="F36" s="18"/>
      <c r="G36" s="17"/>
      <c r="H36" s="17"/>
      <c r="I36" s="17"/>
      <c r="J36" s="18"/>
      <c r="K36" s="17"/>
      <c r="L36" s="17"/>
      <c r="M36" s="17"/>
      <c r="N36" s="18"/>
      <c r="O36" s="17"/>
      <c r="P36" s="17"/>
      <c r="Q36" s="17"/>
      <c r="R36" s="18"/>
      <c r="S36" s="17"/>
      <c r="T36" s="17"/>
      <c r="U36" s="17"/>
      <c r="V36" s="18"/>
      <c r="W36" s="17"/>
      <c r="X36" s="17"/>
      <c r="Y36" s="17"/>
      <c r="Z36" s="18"/>
      <c r="AA36" s="17"/>
      <c r="AB36" s="17"/>
      <c r="AC36" s="17"/>
      <c r="AD36" s="18"/>
      <c r="AE36" s="19"/>
      <c r="AF36" s="17"/>
      <c r="AG36" s="17"/>
      <c r="AH36" s="17"/>
      <c r="AI36" s="18"/>
      <c r="AJ36" s="17"/>
      <c r="AK36" s="17"/>
      <c r="AL36" s="17"/>
      <c r="AM36" s="18"/>
      <c r="AN36" s="17"/>
      <c r="AO36" s="17"/>
      <c r="AP36" s="17"/>
      <c r="AQ36" s="18"/>
      <c r="AR36" s="17"/>
      <c r="AS36" s="17"/>
      <c r="AT36" s="17"/>
      <c r="AU36" s="18"/>
      <c r="AV36" s="17"/>
      <c r="AW36" s="17"/>
      <c r="AX36" s="17"/>
      <c r="AY36" s="18"/>
      <c r="AZ36" s="20">
        <f t="shared" si="1"/>
        <v>0</v>
      </c>
      <c r="BA36" s="21">
        <f t="shared" si="5"/>
        <v>0</v>
      </c>
      <c r="BB36" s="21">
        <f t="shared" si="5"/>
        <v>0</v>
      </c>
      <c r="BC36" s="21">
        <f t="shared" si="5"/>
        <v>0</v>
      </c>
      <c r="BD36" s="21">
        <f t="shared" si="5"/>
        <v>0</v>
      </c>
    </row>
    <row r="37" spans="1:56" ht="22.8">
      <c r="A37" s="15" t="s">
        <v>26</v>
      </c>
      <c r="B37" s="16">
        <v>240</v>
      </c>
      <c r="C37" s="17"/>
      <c r="D37" s="17"/>
      <c r="E37" s="17"/>
      <c r="F37" s="18"/>
      <c r="G37" s="17"/>
      <c r="H37" s="17"/>
      <c r="I37" s="17"/>
      <c r="J37" s="18"/>
      <c r="K37" s="17"/>
      <c r="L37" s="17"/>
      <c r="M37" s="17"/>
      <c r="N37" s="18"/>
      <c r="O37" s="17"/>
      <c r="P37" s="17"/>
      <c r="Q37" s="17"/>
      <c r="R37" s="18"/>
      <c r="S37" s="17"/>
      <c r="T37" s="17"/>
      <c r="U37" s="17"/>
      <c r="V37" s="18"/>
      <c r="W37" s="17"/>
      <c r="X37" s="17"/>
      <c r="Y37" s="17">
        <v>0.756</v>
      </c>
      <c r="Z37" s="18">
        <v>0.025</v>
      </c>
      <c r="AA37" s="17"/>
      <c r="AB37" s="17"/>
      <c r="AC37" s="17">
        <v>0.756</v>
      </c>
      <c r="AD37" s="18">
        <v>0.025</v>
      </c>
      <c r="AE37" s="19"/>
      <c r="AF37" s="17"/>
      <c r="AG37" s="17"/>
      <c r="AH37" s="17">
        <v>0.756</v>
      </c>
      <c r="AI37" s="18">
        <v>0.025</v>
      </c>
      <c r="AJ37" s="17"/>
      <c r="AK37" s="17"/>
      <c r="AL37" s="17">
        <v>0.756</v>
      </c>
      <c r="AM37" s="18">
        <v>0.025</v>
      </c>
      <c r="AN37" s="17"/>
      <c r="AO37" s="17"/>
      <c r="AP37" s="17">
        <v>1.093</v>
      </c>
      <c r="AQ37" s="18">
        <f>AP46</f>
        <v>0.025</v>
      </c>
      <c r="AR37" s="17"/>
      <c r="AS37" s="17"/>
      <c r="AT37" s="17">
        <v>1.093</v>
      </c>
      <c r="AU37" s="18">
        <f>AT46</f>
        <v>0.025</v>
      </c>
      <c r="AV37" s="17"/>
      <c r="AW37" s="17"/>
      <c r="AX37" s="17">
        <f>AV46-AV48</f>
        <v>0.756</v>
      </c>
      <c r="AY37" s="18">
        <f>AX46</f>
        <v>0.025</v>
      </c>
      <c r="AZ37" s="20">
        <f t="shared" si="1"/>
        <v>6.141</v>
      </c>
      <c r="BA37" s="21">
        <f t="shared" si="5"/>
        <v>0</v>
      </c>
      <c r="BB37" s="21">
        <f t="shared" si="5"/>
        <v>0</v>
      </c>
      <c r="BC37" s="21">
        <f t="shared" si="5"/>
        <v>5.966</v>
      </c>
      <c r="BD37" s="21">
        <f t="shared" si="5"/>
        <v>0.175</v>
      </c>
    </row>
    <row r="38" spans="1:56" ht="12.75">
      <c r="A38" s="15" t="s">
        <v>18</v>
      </c>
      <c r="B38" s="16">
        <v>250</v>
      </c>
      <c r="C38" s="17"/>
      <c r="D38" s="17"/>
      <c r="E38" s="17"/>
      <c r="F38" s="18"/>
      <c r="G38" s="17"/>
      <c r="H38" s="17"/>
      <c r="I38" s="17"/>
      <c r="J38" s="18"/>
      <c r="K38" s="17"/>
      <c r="L38" s="17"/>
      <c r="M38" s="17"/>
      <c r="N38" s="18"/>
      <c r="O38" s="17"/>
      <c r="P38" s="17"/>
      <c r="Q38" s="17"/>
      <c r="R38" s="18"/>
      <c r="S38" s="17"/>
      <c r="T38" s="17"/>
      <c r="U38" s="17"/>
      <c r="V38" s="18"/>
      <c r="W38" s="17"/>
      <c r="X38" s="17"/>
      <c r="Y38" s="17">
        <v>0.756</v>
      </c>
      <c r="Z38" s="18"/>
      <c r="AA38" s="17"/>
      <c r="AB38" s="17"/>
      <c r="AC38" s="17">
        <v>0.756</v>
      </c>
      <c r="AD38" s="18"/>
      <c r="AE38" s="19"/>
      <c r="AF38" s="17"/>
      <c r="AG38" s="17"/>
      <c r="AH38" s="17">
        <v>0.756</v>
      </c>
      <c r="AI38" s="18"/>
      <c r="AJ38" s="17"/>
      <c r="AK38" s="17"/>
      <c r="AL38" s="17">
        <v>0.756</v>
      </c>
      <c r="AM38" s="18"/>
      <c r="AN38" s="17"/>
      <c r="AO38" s="17"/>
      <c r="AP38" s="17">
        <f>AP37</f>
        <v>1.093</v>
      </c>
      <c r="AQ38" s="18"/>
      <c r="AR38" s="17"/>
      <c r="AS38" s="17"/>
      <c r="AT38" s="17">
        <f>AT37</f>
        <v>1.093</v>
      </c>
      <c r="AU38" s="18"/>
      <c r="AV38" s="17"/>
      <c r="AW38" s="17"/>
      <c r="AX38" s="17">
        <f>AX37</f>
        <v>0.756</v>
      </c>
      <c r="AY38" s="18"/>
      <c r="AZ38" s="20">
        <f t="shared" si="1"/>
        <v>5.966</v>
      </c>
      <c r="BA38" s="21">
        <f t="shared" si="5"/>
        <v>0</v>
      </c>
      <c r="BB38" s="21">
        <f t="shared" si="5"/>
        <v>0</v>
      </c>
      <c r="BC38" s="21">
        <f t="shared" si="5"/>
        <v>5.966</v>
      </c>
      <c r="BD38" s="21">
        <f t="shared" si="5"/>
        <v>0</v>
      </c>
    </row>
    <row r="39" spans="1:56" ht="12.75">
      <c r="A39" s="15" t="s">
        <v>27</v>
      </c>
      <c r="B39" s="16">
        <v>260</v>
      </c>
      <c r="C39" s="17"/>
      <c r="D39" s="17"/>
      <c r="E39" s="17"/>
      <c r="F39" s="18"/>
      <c r="G39" s="17"/>
      <c r="H39" s="17"/>
      <c r="I39" s="17"/>
      <c r="J39" s="18"/>
      <c r="K39" s="17"/>
      <c r="L39" s="17"/>
      <c r="M39" s="17"/>
      <c r="N39" s="18"/>
      <c r="O39" s="17"/>
      <c r="P39" s="17"/>
      <c r="Q39" s="17"/>
      <c r="R39" s="18"/>
      <c r="S39" s="17"/>
      <c r="T39" s="17"/>
      <c r="U39" s="17"/>
      <c r="V39" s="18"/>
      <c r="W39" s="17"/>
      <c r="X39" s="17"/>
      <c r="Y39" s="17"/>
      <c r="Z39" s="18"/>
      <c r="AA39" s="17"/>
      <c r="AB39" s="17"/>
      <c r="AC39" s="17"/>
      <c r="AD39" s="18"/>
      <c r="AE39" s="19"/>
      <c r="AF39" s="17"/>
      <c r="AG39" s="17"/>
      <c r="AH39" s="17"/>
      <c r="AI39" s="18"/>
      <c r="AJ39" s="17"/>
      <c r="AK39" s="17"/>
      <c r="AL39" s="17"/>
      <c r="AM39" s="18"/>
      <c r="AN39" s="17"/>
      <c r="AO39" s="17"/>
      <c r="AP39" s="17"/>
      <c r="AQ39" s="18"/>
      <c r="AR39" s="17"/>
      <c r="AS39" s="17"/>
      <c r="AT39" s="17"/>
      <c r="AU39" s="18"/>
      <c r="AV39" s="17"/>
      <c r="AW39" s="17"/>
      <c r="AX39" s="17"/>
      <c r="AY39" s="18"/>
      <c r="AZ39" s="20">
        <f t="shared" si="1"/>
        <v>0</v>
      </c>
      <c r="BA39" s="21">
        <f t="shared" si="5"/>
        <v>0</v>
      </c>
      <c r="BB39" s="21">
        <f t="shared" si="5"/>
        <v>0</v>
      </c>
      <c r="BC39" s="21">
        <f t="shared" si="5"/>
        <v>0</v>
      </c>
      <c r="BD39" s="21">
        <f t="shared" si="5"/>
        <v>0</v>
      </c>
    </row>
    <row r="40" spans="1:56" ht="12.75">
      <c r="A40" s="15" t="s">
        <v>28</v>
      </c>
      <c r="B40" s="16">
        <v>270</v>
      </c>
      <c r="C40" s="17"/>
      <c r="D40" s="17"/>
      <c r="E40" s="17"/>
      <c r="F40" s="18"/>
      <c r="G40" s="17"/>
      <c r="H40" s="17"/>
      <c r="I40" s="17"/>
      <c r="J40" s="18"/>
      <c r="K40" s="17"/>
      <c r="L40" s="17"/>
      <c r="M40" s="17"/>
      <c r="N40" s="18"/>
      <c r="O40" s="17"/>
      <c r="P40" s="17"/>
      <c r="Q40" s="17"/>
      <c r="R40" s="18"/>
      <c r="S40" s="17"/>
      <c r="T40" s="17"/>
      <c r="U40" s="17"/>
      <c r="V40" s="18"/>
      <c r="W40" s="17"/>
      <c r="X40" s="17"/>
      <c r="Y40" s="17"/>
      <c r="Z40" s="18">
        <v>0.025</v>
      </c>
      <c r="AA40" s="17"/>
      <c r="AB40" s="17"/>
      <c r="AC40" s="17"/>
      <c r="AD40" s="18">
        <v>0.025</v>
      </c>
      <c r="AE40" s="19"/>
      <c r="AF40" s="17"/>
      <c r="AG40" s="17"/>
      <c r="AH40" s="17"/>
      <c r="AI40" s="18">
        <v>0.025</v>
      </c>
      <c r="AJ40" s="17"/>
      <c r="AK40" s="17"/>
      <c r="AL40" s="17"/>
      <c r="AM40" s="18">
        <v>0.025</v>
      </c>
      <c r="AN40" s="17"/>
      <c r="AO40" s="17"/>
      <c r="AP40" s="17"/>
      <c r="AQ40" s="18">
        <v>0.025</v>
      </c>
      <c r="AR40" s="17"/>
      <c r="AS40" s="17"/>
      <c r="AT40" s="17"/>
      <c r="AU40" s="18">
        <v>0.025</v>
      </c>
      <c r="AV40" s="17"/>
      <c r="AW40" s="17"/>
      <c r="AX40" s="17"/>
      <c r="AY40" s="18">
        <v>0.025</v>
      </c>
      <c r="AZ40" s="20">
        <f t="shared" si="1"/>
        <v>0.175</v>
      </c>
      <c r="BA40" s="21">
        <f t="shared" si="5"/>
        <v>0</v>
      </c>
      <c r="BB40" s="21">
        <f t="shared" si="5"/>
        <v>0</v>
      </c>
      <c r="BC40" s="21">
        <f t="shared" si="5"/>
        <v>0</v>
      </c>
      <c r="BD40" s="21">
        <f t="shared" si="5"/>
        <v>0.175</v>
      </c>
    </row>
    <row r="41" spans="1:56" ht="12.75">
      <c r="A41" s="15" t="s">
        <v>29</v>
      </c>
      <c r="B41" s="16">
        <v>280</v>
      </c>
      <c r="C41" s="17"/>
      <c r="D41" s="17"/>
      <c r="E41" s="17"/>
      <c r="F41" s="18"/>
      <c r="G41" s="17"/>
      <c r="H41" s="17"/>
      <c r="I41" s="17"/>
      <c r="J41" s="18"/>
      <c r="K41" s="17"/>
      <c r="L41" s="17"/>
      <c r="M41" s="17"/>
      <c r="N41" s="18"/>
      <c r="O41" s="17"/>
      <c r="P41" s="17"/>
      <c r="Q41" s="17"/>
      <c r="R41" s="18"/>
      <c r="S41" s="17"/>
      <c r="T41" s="17"/>
      <c r="U41" s="17"/>
      <c r="V41" s="18"/>
      <c r="W41" s="17"/>
      <c r="X41" s="17"/>
      <c r="Y41" s="17"/>
      <c r="Z41" s="18"/>
      <c r="AA41" s="17"/>
      <c r="AB41" s="17"/>
      <c r="AC41" s="17"/>
      <c r="AD41" s="18"/>
      <c r="AE41" s="19"/>
      <c r="AF41" s="17"/>
      <c r="AG41" s="17"/>
      <c r="AH41" s="17"/>
      <c r="AI41" s="18"/>
      <c r="AJ41" s="17"/>
      <c r="AK41" s="17"/>
      <c r="AL41" s="17"/>
      <c r="AM41" s="18"/>
      <c r="AN41" s="17"/>
      <c r="AO41" s="17"/>
      <c r="AP41" s="17"/>
      <c r="AQ41" s="18"/>
      <c r="AR41" s="17"/>
      <c r="AS41" s="17"/>
      <c r="AT41" s="17"/>
      <c r="AU41" s="18"/>
      <c r="AV41" s="17"/>
      <c r="AW41" s="17"/>
      <c r="AX41" s="17"/>
      <c r="AY41" s="18"/>
      <c r="AZ41" s="20">
        <f t="shared" si="1"/>
        <v>0</v>
      </c>
      <c r="BA41" s="21">
        <f t="shared" si="5"/>
        <v>0</v>
      </c>
      <c r="BB41" s="21">
        <f t="shared" si="5"/>
        <v>0</v>
      </c>
      <c r="BC41" s="21">
        <f t="shared" si="5"/>
        <v>0</v>
      </c>
      <c r="BD41" s="21">
        <f t="shared" si="5"/>
        <v>0</v>
      </c>
    </row>
    <row r="42" spans="1:56" ht="12.75">
      <c r="A42" s="24" t="s">
        <v>30</v>
      </c>
      <c r="B42" s="16">
        <v>290</v>
      </c>
      <c r="C42" s="17"/>
      <c r="D42" s="17"/>
      <c r="E42" s="17"/>
      <c r="F42" s="18"/>
      <c r="G42" s="17"/>
      <c r="H42" s="17"/>
      <c r="I42" s="17"/>
      <c r="J42" s="18"/>
      <c r="K42" s="17"/>
      <c r="L42" s="17"/>
      <c r="M42" s="17"/>
      <c r="N42" s="18"/>
      <c r="O42" s="17"/>
      <c r="P42" s="17"/>
      <c r="Q42" s="17"/>
      <c r="R42" s="18"/>
      <c r="S42" s="17"/>
      <c r="T42" s="17"/>
      <c r="U42" s="17"/>
      <c r="V42" s="18"/>
      <c r="W42" s="17"/>
      <c r="X42" s="17"/>
      <c r="Y42" s="17">
        <v>0.731</v>
      </c>
      <c r="Z42" s="18">
        <v>0.025</v>
      </c>
      <c r="AA42" s="17"/>
      <c r="AB42" s="17"/>
      <c r="AC42" s="17">
        <v>0.731</v>
      </c>
      <c r="AD42" s="18">
        <v>0.025</v>
      </c>
      <c r="AE42" s="19"/>
      <c r="AF42" s="17"/>
      <c r="AG42" s="17"/>
      <c r="AH42" s="17">
        <v>0.731</v>
      </c>
      <c r="AI42" s="18">
        <v>0.025</v>
      </c>
      <c r="AJ42" s="17"/>
      <c r="AK42" s="17"/>
      <c r="AL42" s="17">
        <v>0.731</v>
      </c>
      <c r="AM42" s="18">
        <v>0.025</v>
      </c>
      <c r="AN42" s="17"/>
      <c r="AO42" s="17"/>
      <c r="AP42" s="17">
        <f>AP43+AP44</f>
        <v>0.759</v>
      </c>
      <c r="AQ42" s="17">
        <f>AQ43+AQ44</f>
        <v>0.025</v>
      </c>
      <c r="AR42" s="17"/>
      <c r="AS42" s="17"/>
      <c r="AT42" s="17">
        <f>AT43+AT44</f>
        <v>0.759</v>
      </c>
      <c r="AU42" s="17">
        <f>AU43+AU44</f>
        <v>0.025</v>
      </c>
      <c r="AV42" s="17"/>
      <c r="AW42" s="17"/>
      <c r="AX42" s="17">
        <f>AX43+AX44</f>
        <v>0.731</v>
      </c>
      <c r="AY42" s="17">
        <f>AY43+AY44</f>
        <v>0.025</v>
      </c>
      <c r="AZ42" s="20">
        <f t="shared" si="1"/>
        <v>5.348</v>
      </c>
      <c r="BA42" s="21">
        <f t="shared" si="5"/>
        <v>0</v>
      </c>
      <c r="BB42" s="21">
        <f t="shared" si="5"/>
        <v>0</v>
      </c>
      <c r="BC42" s="21">
        <f t="shared" si="5"/>
        <v>5.173</v>
      </c>
      <c r="BD42" s="21">
        <f t="shared" si="5"/>
        <v>0.175</v>
      </c>
    </row>
    <row r="43" spans="1:56" ht="22.8">
      <c r="A43" s="25" t="s">
        <v>31</v>
      </c>
      <c r="B43" s="16">
        <v>300</v>
      </c>
      <c r="C43" s="17"/>
      <c r="D43" s="17"/>
      <c r="E43" s="17"/>
      <c r="F43" s="18"/>
      <c r="G43" s="17"/>
      <c r="H43" s="17"/>
      <c r="I43" s="17"/>
      <c r="J43" s="18"/>
      <c r="K43" s="17"/>
      <c r="L43" s="17"/>
      <c r="M43" s="17"/>
      <c r="N43" s="18"/>
      <c r="O43" s="17"/>
      <c r="P43" s="17"/>
      <c r="Q43" s="17"/>
      <c r="R43" s="18"/>
      <c r="S43" s="17"/>
      <c r="T43" s="17"/>
      <c r="U43" s="17"/>
      <c r="V43" s="18"/>
      <c r="W43" s="17"/>
      <c r="X43" s="17"/>
      <c r="Y43" s="17">
        <v>0.019</v>
      </c>
      <c r="Z43" s="18">
        <v>0.025</v>
      </c>
      <c r="AA43" s="17"/>
      <c r="AB43" s="17"/>
      <c r="AC43" s="17">
        <v>0.019</v>
      </c>
      <c r="AD43" s="18">
        <v>0.025</v>
      </c>
      <c r="AE43" s="19"/>
      <c r="AF43" s="17"/>
      <c r="AG43" s="17"/>
      <c r="AH43" s="17">
        <v>0.019</v>
      </c>
      <c r="AI43" s="18">
        <v>0.025</v>
      </c>
      <c r="AJ43" s="17"/>
      <c r="AK43" s="17"/>
      <c r="AL43" s="17">
        <v>0.019</v>
      </c>
      <c r="AM43" s="18">
        <v>0.025</v>
      </c>
      <c r="AN43" s="17"/>
      <c r="AO43" s="17"/>
      <c r="AP43" s="17">
        <v>0.019</v>
      </c>
      <c r="AQ43" s="18">
        <v>0.025</v>
      </c>
      <c r="AR43" s="17"/>
      <c r="AS43" s="17"/>
      <c r="AT43" s="17">
        <v>0.019</v>
      </c>
      <c r="AU43" s="18">
        <v>0.025</v>
      </c>
      <c r="AV43" s="17"/>
      <c r="AW43" s="17"/>
      <c r="AX43" s="17">
        <v>0.019</v>
      </c>
      <c r="AY43" s="18">
        <v>0.025</v>
      </c>
      <c r="AZ43" s="20">
        <f t="shared" si="1"/>
        <v>0.308</v>
      </c>
      <c r="BA43" s="21">
        <f t="shared" si="5"/>
        <v>0</v>
      </c>
      <c r="BB43" s="21">
        <f t="shared" si="5"/>
        <v>0</v>
      </c>
      <c r="BC43" s="21">
        <f t="shared" si="5"/>
        <v>0.133</v>
      </c>
      <c r="BD43" s="21">
        <f t="shared" si="5"/>
        <v>0.175</v>
      </c>
    </row>
    <row r="44" spans="1:56" ht="12.75">
      <c r="A44" s="25" t="s">
        <v>32</v>
      </c>
      <c r="B44" s="16">
        <v>310</v>
      </c>
      <c r="C44" s="17"/>
      <c r="D44" s="17"/>
      <c r="E44" s="17"/>
      <c r="F44" s="18"/>
      <c r="G44" s="17"/>
      <c r="H44" s="17"/>
      <c r="I44" s="17"/>
      <c r="J44" s="18"/>
      <c r="K44" s="17"/>
      <c r="L44" s="17"/>
      <c r="M44" s="17"/>
      <c r="N44" s="18"/>
      <c r="O44" s="17"/>
      <c r="P44" s="17"/>
      <c r="Q44" s="17"/>
      <c r="R44" s="18"/>
      <c r="S44" s="17"/>
      <c r="T44" s="17"/>
      <c r="U44" s="17"/>
      <c r="V44" s="18"/>
      <c r="W44" s="17"/>
      <c r="X44" s="17"/>
      <c r="Y44" s="17">
        <v>0.712</v>
      </c>
      <c r="Z44" s="18"/>
      <c r="AA44" s="17"/>
      <c r="AB44" s="17"/>
      <c r="AC44" s="17">
        <v>0.712</v>
      </c>
      <c r="AD44" s="18"/>
      <c r="AE44" s="19"/>
      <c r="AF44" s="17"/>
      <c r="AG44" s="17"/>
      <c r="AH44" s="17">
        <v>0.712</v>
      </c>
      <c r="AI44" s="18"/>
      <c r="AJ44" s="17"/>
      <c r="AK44" s="17"/>
      <c r="AL44" s="17">
        <v>0.712</v>
      </c>
      <c r="AM44" s="18"/>
      <c r="AN44" s="17"/>
      <c r="AO44" s="17"/>
      <c r="AP44" s="17">
        <v>0.74</v>
      </c>
      <c r="AQ44" s="18"/>
      <c r="AR44" s="17"/>
      <c r="AS44" s="17"/>
      <c r="AT44" s="17">
        <v>0.74</v>
      </c>
      <c r="AU44" s="18"/>
      <c r="AV44" s="17"/>
      <c r="AW44" s="17"/>
      <c r="AX44" s="17">
        <v>0.712</v>
      </c>
      <c r="AY44" s="18"/>
      <c r="AZ44" s="20">
        <f t="shared" si="1"/>
        <v>5.04</v>
      </c>
      <c r="BA44" s="21">
        <f t="shared" si="5"/>
        <v>0</v>
      </c>
      <c r="BB44" s="21">
        <f t="shared" si="5"/>
        <v>0</v>
      </c>
      <c r="BC44" s="21">
        <f t="shared" si="5"/>
        <v>5.04</v>
      </c>
      <c r="BD44" s="21">
        <f t="shared" si="5"/>
        <v>0</v>
      </c>
    </row>
    <row r="45" spans="1:56" ht="12.75">
      <c r="A45" s="23" t="s">
        <v>33</v>
      </c>
      <c r="B45" s="16">
        <v>320</v>
      </c>
      <c r="C45" s="17"/>
      <c r="D45" s="17"/>
      <c r="E45" s="17"/>
      <c r="F45" s="18"/>
      <c r="G45" s="17"/>
      <c r="H45" s="17"/>
      <c r="I45" s="17"/>
      <c r="J45" s="18"/>
      <c r="K45" s="17"/>
      <c r="L45" s="17"/>
      <c r="M45" s="17"/>
      <c r="N45" s="18"/>
      <c r="O45" s="17"/>
      <c r="P45" s="17"/>
      <c r="Q45" s="17"/>
      <c r="R45" s="18"/>
      <c r="S45" s="17"/>
      <c r="T45" s="17"/>
      <c r="U45" s="17"/>
      <c r="V45" s="18"/>
      <c r="W45" s="17"/>
      <c r="X45" s="17"/>
      <c r="Y45" s="17"/>
      <c r="Z45" s="18"/>
      <c r="AA45" s="17"/>
      <c r="AB45" s="17"/>
      <c r="AC45" s="17"/>
      <c r="AD45" s="18"/>
      <c r="AE45" s="19"/>
      <c r="AF45" s="17"/>
      <c r="AG45" s="17"/>
      <c r="AH45" s="17"/>
      <c r="AI45" s="18"/>
      <c r="AJ45" s="17"/>
      <c r="AK45" s="17"/>
      <c r="AL45" s="17"/>
      <c r="AM45" s="18"/>
      <c r="AN45" s="17"/>
      <c r="AO45" s="17"/>
      <c r="AP45" s="17"/>
      <c r="AQ45" s="18"/>
      <c r="AR45" s="17"/>
      <c r="AS45" s="17"/>
      <c r="AT45" s="17"/>
      <c r="AU45" s="18"/>
      <c r="AV45" s="17"/>
      <c r="AW45" s="17"/>
      <c r="AX45" s="17"/>
      <c r="AY45" s="18"/>
      <c r="AZ45" s="20">
        <f t="shared" si="1"/>
        <v>0</v>
      </c>
      <c r="BA45" s="21">
        <f t="shared" si="5"/>
        <v>0</v>
      </c>
      <c r="BB45" s="21">
        <f t="shared" si="5"/>
        <v>0</v>
      </c>
      <c r="BC45" s="21">
        <f t="shared" si="5"/>
        <v>0</v>
      </c>
      <c r="BD45" s="21">
        <f t="shared" si="5"/>
        <v>0</v>
      </c>
    </row>
    <row r="46" spans="1:56" ht="22.8">
      <c r="A46" s="24" t="s">
        <v>34</v>
      </c>
      <c r="B46" s="16">
        <v>330</v>
      </c>
      <c r="C46" s="17"/>
      <c r="D46" s="17"/>
      <c r="E46" s="17"/>
      <c r="F46" s="18"/>
      <c r="G46" s="17"/>
      <c r="H46" s="17"/>
      <c r="I46" s="17"/>
      <c r="J46" s="18"/>
      <c r="K46" s="17"/>
      <c r="L46" s="17"/>
      <c r="M46" s="17"/>
      <c r="N46" s="18"/>
      <c r="O46" s="17"/>
      <c r="P46" s="17"/>
      <c r="Q46" s="17"/>
      <c r="R46" s="18"/>
      <c r="S46" s="17"/>
      <c r="T46" s="17"/>
      <c r="U46" s="17"/>
      <c r="V46" s="18"/>
      <c r="W46" s="17">
        <v>0.784</v>
      </c>
      <c r="X46" s="17"/>
      <c r="Y46" s="17">
        <v>0.025</v>
      </c>
      <c r="Z46" s="18"/>
      <c r="AA46" s="17">
        <v>0.784</v>
      </c>
      <c r="AB46" s="17"/>
      <c r="AC46" s="17">
        <v>0.025</v>
      </c>
      <c r="AD46" s="18"/>
      <c r="AE46" s="19"/>
      <c r="AF46" s="17">
        <v>0.784</v>
      </c>
      <c r="AG46" s="17"/>
      <c r="AH46" s="17">
        <v>0.025</v>
      </c>
      <c r="AI46" s="18"/>
      <c r="AJ46" s="17">
        <v>0.784</v>
      </c>
      <c r="AK46" s="17"/>
      <c r="AL46" s="17">
        <v>0.025</v>
      </c>
      <c r="AM46" s="18"/>
      <c r="AN46" s="17">
        <v>1.093</v>
      </c>
      <c r="AO46" s="17"/>
      <c r="AP46" s="17">
        <v>0.025</v>
      </c>
      <c r="AQ46" s="18"/>
      <c r="AR46" s="17">
        <v>1.093</v>
      </c>
      <c r="AS46" s="17"/>
      <c r="AT46" s="17">
        <v>0.025</v>
      </c>
      <c r="AU46" s="18"/>
      <c r="AV46" s="17">
        <v>0.784</v>
      </c>
      <c r="AW46" s="17"/>
      <c r="AX46" s="17">
        <v>0.025</v>
      </c>
      <c r="AY46" s="18"/>
      <c r="AZ46" s="20">
        <f t="shared" si="1"/>
        <v>6.281</v>
      </c>
      <c r="BA46" s="21">
        <f t="shared" si="5"/>
        <v>6.106</v>
      </c>
      <c r="BB46" s="21">
        <f t="shared" si="5"/>
        <v>0</v>
      </c>
      <c r="BC46" s="21">
        <f t="shared" si="5"/>
        <v>0.175</v>
      </c>
      <c r="BD46" s="21">
        <f t="shared" si="5"/>
        <v>0</v>
      </c>
    </row>
    <row r="47" spans="1:56" ht="12.75">
      <c r="A47" s="24" t="s">
        <v>35</v>
      </c>
      <c r="B47" s="16">
        <v>340</v>
      </c>
      <c r="C47" s="17"/>
      <c r="D47" s="17"/>
      <c r="E47" s="17"/>
      <c r="F47" s="18"/>
      <c r="G47" s="17"/>
      <c r="H47" s="17"/>
      <c r="I47" s="17"/>
      <c r="J47" s="18"/>
      <c r="K47" s="17"/>
      <c r="L47" s="17"/>
      <c r="M47" s="17"/>
      <c r="N47" s="18"/>
      <c r="O47" s="17"/>
      <c r="P47" s="17"/>
      <c r="Q47" s="17"/>
      <c r="R47" s="18"/>
      <c r="S47" s="17"/>
      <c r="T47" s="17"/>
      <c r="U47" s="17"/>
      <c r="V47" s="18"/>
      <c r="W47" s="17"/>
      <c r="X47" s="17"/>
      <c r="Y47" s="17"/>
      <c r="Z47" s="18"/>
      <c r="AA47" s="17"/>
      <c r="AB47" s="17"/>
      <c r="AC47" s="17"/>
      <c r="AD47" s="18"/>
      <c r="AE47" s="19"/>
      <c r="AF47" s="17"/>
      <c r="AG47" s="17"/>
      <c r="AH47" s="17"/>
      <c r="AI47" s="18"/>
      <c r="AJ47" s="17"/>
      <c r="AK47" s="17"/>
      <c r="AL47" s="17"/>
      <c r="AM47" s="18"/>
      <c r="AN47" s="17"/>
      <c r="AO47" s="17"/>
      <c r="AP47" s="17"/>
      <c r="AQ47" s="18"/>
      <c r="AR47" s="17"/>
      <c r="AS47" s="17"/>
      <c r="AT47" s="17"/>
      <c r="AU47" s="18"/>
      <c r="AV47" s="17"/>
      <c r="AW47" s="17"/>
      <c r="AX47" s="17"/>
      <c r="AY47" s="18"/>
      <c r="AZ47" s="20">
        <f t="shared" si="1"/>
        <v>0</v>
      </c>
      <c r="BA47" s="21">
        <f t="shared" si="5"/>
        <v>0</v>
      </c>
      <c r="BB47" s="21">
        <f t="shared" si="5"/>
        <v>0</v>
      </c>
      <c r="BC47" s="21">
        <f t="shared" si="5"/>
        <v>0</v>
      </c>
      <c r="BD47" s="21">
        <f t="shared" si="5"/>
        <v>0</v>
      </c>
    </row>
    <row r="48" spans="1:56" ht="12.75">
      <c r="A48" s="24" t="s">
        <v>36</v>
      </c>
      <c r="B48" s="16">
        <v>350</v>
      </c>
      <c r="C48" s="17"/>
      <c r="D48" s="17"/>
      <c r="E48" s="17"/>
      <c r="F48" s="18"/>
      <c r="G48" s="17"/>
      <c r="H48" s="17"/>
      <c r="I48" s="17"/>
      <c r="J48" s="18"/>
      <c r="K48" s="17"/>
      <c r="L48" s="17"/>
      <c r="M48" s="17"/>
      <c r="N48" s="18"/>
      <c r="O48" s="17"/>
      <c r="P48" s="17"/>
      <c r="Q48" s="17"/>
      <c r="R48" s="18"/>
      <c r="S48" s="17"/>
      <c r="T48" s="17"/>
      <c r="U48" s="17"/>
      <c r="V48" s="18"/>
      <c r="W48" s="17">
        <v>0.028</v>
      </c>
      <c r="X48" s="17"/>
      <c r="Y48" s="17"/>
      <c r="Z48" s="18"/>
      <c r="AA48" s="17">
        <v>0.028</v>
      </c>
      <c r="AB48" s="17"/>
      <c r="AC48" s="17"/>
      <c r="AD48" s="18"/>
      <c r="AE48" s="19"/>
      <c r="AF48" s="17">
        <v>0.028</v>
      </c>
      <c r="AG48" s="17"/>
      <c r="AH48" s="17"/>
      <c r="AI48" s="18"/>
      <c r="AJ48" s="17">
        <v>0.028</v>
      </c>
      <c r="AK48" s="17"/>
      <c r="AL48" s="17"/>
      <c r="AM48" s="18"/>
      <c r="AN48" s="17"/>
      <c r="AO48" s="17"/>
      <c r="AP48" s="17">
        <v>0.028</v>
      </c>
      <c r="AQ48" s="18"/>
      <c r="AR48" s="17"/>
      <c r="AS48" s="17"/>
      <c r="AT48" s="17">
        <v>0.028</v>
      </c>
      <c r="AU48" s="18"/>
      <c r="AV48" s="17">
        <v>0.028</v>
      </c>
      <c r="AW48" s="17"/>
      <c r="AX48" s="17"/>
      <c r="AY48" s="18"/>
      <c r="AZ48" s="20">
        <f t="shared" si="1"/>
        <v>0.196</v>
      </c>
      <c r="BA48" s="21">
        <f t="shared" si="5"/>
        <v>0.14</v>
      </c>
      <c r="BB48" s="21">
        <f t="shared" si="5"/>
        <v>0</v>
      </c>
      <c r="BC48" s="21">
        <f t="shared" si="5"/>
        <v>0.056</v>
      </c>
      <c r="BD48" s="21">
        <f t="shared" si="5"/>
        <v>0</v>
      </c>
    </row>
    <row r="49" spans="1:56" ht="22.8">
      <c r="A49" s="23" t="s">
        <v>37</v>
      </c>
      <c r="B49" s="16">
        <v>360</v>
      </c>
      <c r="C49" s="17"/>
      <c r="D49" s="17"/>
      <c r="E49" s="17"/>
      <c r="F49" s="18"/>
      <c r="G49" s="17"/>
      <c r="H49" s="17"/>
      <c r="I49" s="17"/>
      <c r="J49" s="18"/>
      <c r="K49" s="17"/>
      <c r="L49" s="17"/>
      <c r="M49" s="17"/>
      <c r="N49" s="18"/>
      <c r="O49" s="17"/>
      <c r="P49" s="17"/>
      <c r="Q49" s="17"/>
      <c r="R49" s="18"/>
      <c r="S49" s="17"/>
      <c r="T49" s="17"/>
      <c r="U49" s="17"/>
      <c r="V49" s="18"/>
      <c r="W49" s="17"/>
      <c r="X49" s="17"/>
      <c r="Y49" s="17"/>
      <c r="Z49" s="18"/>
      <c r="AA49" s="17"/>
      <c r="AB49" s="17"/>
      <c r="AC49" s="17"/>
      <c r="AD49" s="18"/>
      <c r="AE49" s="19"/>
      <c r="AF49" s="17"/>
      <c r="AG49" s="17"/>
      <c r="AH49" s="17"/>
      <c r="AI49" s="18"/>
      <c r="AJ49" s="17"/>
      <c r="AK49" s="17"/>
      <c r="AL49" s="17"/>
      <c r="AM49" s="18"/>
      <c r="AN49" s="17"/>
      <c r="AO49" s="17"/>
      <c r="AP49" s="17"/>
      <c r="AQ49" s="18"/>
      <c r="AR49" s="17"/>
      <c r="AS49" s="17"/>
      <c r="AT49" s="17"/>
      <c r="AU49" s="18"/>
      <c r="AV49" s="17"/>
      <c r="AW49" s="17"/>
      <c r="AX49" s="17"/>
      <c r="AY49" s="18"/>
      <c r="AZ49" s="20">
        <f t="shared" si="1"/>
        <v>0</v>
      </c>
      <c r="BA49" s="21">
        <f t="shared" si="5"/>
        <v>0</v>
      </c>
      <c r="BB49" s="21">
        <f t="shared" si="5"/>
        <v>0</v>
      </c>
      <c r="BC49" s="21">
        <f t="shared" si="5"/>
        <v>0</v>
      </c>
      <c r="BD49" s="21">
        <f t="shared" si="5"/>
        <v>0</v>
      </c>
    </row>
    <row r="50" spans="1:56" ht="22.8">
      <c r="A50" s="15" t="s">
        <v>38</v>
      </c>
      <c r="B50" s="16">
        <v>370</v>
      </c>
      <c r="C50" s="17"/>
      <c r="D50" s="17"/>
      <c r="E50" s="17"/>
      <c r="F50" s="18"/>
      <c r="G50" s="17"/>
      <c r="H50" s="17"/>
      <c r="I50" s="17"/>
      <c r="J50" s="18"/>
      <c r="K50" s="17"/>
      <c r="L50" s="17"/>
      <c r="M50" s="17"/>
      <c r="N50" s="18"/>
      <c r="O50" s="17"/>
      <c r="P50" s="17"/>
      <c r="Q50" s="17"/>
      <c r="R50" s="18"/>
      <c r="S50" s="17"/>
      <c r="T50" s="17"/>
      <c r="U50" s="17"/>
      <c r="V50" s="18"/>
      <c r="W50" s="17"/>
      <c r="X50" s="17"/>
      <c r="Y50" s="17"/>
      <c r="Z50" s="18"/>
      <c r="AA50" s="17"/>
      <c r="AB50" s="17"/>
      <c r="AC50" s="17"/>
      <c r="AD50" s="18"/>
      <c r="AE50" s="19"/>
      <c r="AF50" s="17"/>
      <c r="AG50" s="17"/>
      <c r="AH50" s="17"/>
      <c r="AI50" s="18"/>
      <c r="AJ50" s="17"/>
      <c r="AK50" s="17"/>
      <c r="AL50" s="17"/>
      <c r="AM50" s="18"/>
      <c r="AN50" s="17"/>
      <c r="AO50" s="17"/>
      <c r="AP50" s="17"/>
      <c r="AQ50" s="18"/>
      <c r="AR50" s="17"/>
      <c r="AS50" s="17"/>
      <c r="AT50" s="17"/>
      <c r="AU50" s="18"/>
      <c r="AV50" s="17"/>
      <c r="AW50" s="17"/>
      <c r="AX50" s="17"/>
      <c r="AY50" s="18"/>
      <c r="AZ50" s="20">
        <f t="shared" si="1"/>
        <v>0</v>
      </c>
      <c r="BA50" s="21">
        <f t="shared" si="5"/>
        <v>0</v>
      </c>
      <c r="BB50" s="21">
        <f t="shared" si="5"/>
        <v>0</v>
      </c>
      <c r="BC50" s="21">
        <f t="shared" si="5"/>
        <v>0</v>
      </c>
      <c r="BD50" s="21">
        <f t="shared" si="5"/>
        <v>0</v>
      </c>
    </row>
    <row r="51" spans="1:56" ht="22.8">
      <c r="A51" s="24" t="s">
        <v>39</v>
      </c>
      <c r="B51" s="16">
        <v>380</v>
      </c>
      <c r="C51" s="17"/>
      <c r="D51" s="17"/>
      <c r="E51" s="17"/>
      <c r="F51" s="18"/>
      <c r="G51" s="17"/>
      <c r="H51" s="17"/>
      <c r="I51" s="17"/>
      <c r="J51" s="18"/>
      <c r="K51" s="17"/>
      <c r="L51" s="17"/>
      <c r="M51" s="17"/>
      <c r="N51" s="18"/>
      <c r="O51" s="17"/>
      <c r="P51" s="17"/>
      <c r="Q51" s="17"/>
      <c r="R51" s="18"/>
      <c r="S51" s="17"/>
      <c r="T51" s="17"/>
      <c r="U51" s="17"/>
      <c r="V51" s="18"/>
      <c r="W51" s="17">
        <v>0.281</v>
      </c>
      <c r="X51" s="17"/>
      <c r="Y51" s="17"/>
      <c r="Z51" s="18"/>
      <c r="AA51" s="17">
        <v>0.281</v>
      </c>
      <c r="AB51" s="17"/>
      <c r="AC51" s="17"/>
      <c r="AD51" s="18"/>
      <c r="AE51" s="19"/>
      <c r="AF51" s="17">
        <v>0.281</v>
      </c>
      <c r="AG51" s="17"/>
      <c r="AH51" s="17"/>
      <c r="AI51" s="18"/>
      <c r="AJ51" s="17">
        <v>0.281</v>
      </c>
      <c r="AK51" s="17"/>
      <c r="AL51" s="17"/>
      <c r="AM51" s="18"/>
      <c r="AN51" s="17"/>
      <c r="AO51" s="17"/>
      <c r="AP51" s="17">
        <v>0.281</v>
      </c>
      <c r="AQ51" s="18"/>
      <c r="AR51" s="17"/>
      <c r="AS51" s="17"/>
      <c r="AT51" s="17">
        <v>0.281</v>
      </c>
      <c r="AU51" s="18"/>
      <c r="AV51" s="17">
        <v>0.281</v>
      </c>
      <c r="AW51" s="17"/>
      <c r="AX51" s="17"/>
      <c r="AY51" s="18"/>
      <c r="AZ51" s="20">
        <f t="shared" si="1"/>
        <v>1.9670000000000003</v>
      </c>
      <c r="BA51" s="21">
        <f t="shared" si="5"/>
        <v>1.4050000000000002</v>
      </c>
      <c r="BB51" s="21">
        <f t="shared" si="5"/>
        <v>0</v>
      </c>
      <c r="BC51" s="21">
        <f t="shared" si="5"/>
        <v>0.562</v>
      </c>
      <c r="BD51" s="21">
        <f t="shared" si="5"/>
        <v>0</v>
      </c>
    </row>
    <row r="52" spans="1:56" ht="12.75">
      <c r="A52" s="26" t="s">
        <v>40</v>
      </c>
      <c r="B52" s="16">
        <v>390</v>
      </c>
      <c r="C52" s="27">
        <f aca="true" t="shared" si="6" ref="C52:AJ52">C34+C37+C50-C42-C46-C47-C51</f>
        <v>0</v>
      </c>
      <c r="D52" s="27">
        <f t="shared" si="6"/>
        <v>0</v>
      </c>
      <c r="E52" s="27">
        <f t="shared" si="6"/>
        <v>0</v>
      </c>
      <c r="F52" s="28">
        <f t="shared" si="6"/>
        <v>0</v>
      </c>
      <c r="G52" s="27">
        <f t="shared" si="6"/>
        <v>0</v>
      </c>
      <c r="H52" s="27">
        <f t="shared" si="6"/>
        <v>0</v>
      </c>
      <c r="I52" s="27">
        <f t="shared" si="6"/>
        <v>0</v>
      </c>
      <c r="J52" s="28">
        <f t="shared" si="6"/>
        <v>0</v>
      </c>
      <c r="K52" s="27">
        <f t="shared" si="6"/>
        <v>0</v>
      </c>
      <c r="L52" s="27">
        <f t="shared" si="6"/>
        <v>0</v>
      </c>
      <c r="M52" s="27">
        <f t="shared" si="6"/>
        <v>0</v>
      </c>
      <c r="N52" s="28">
        <f t="shared" si="6"/>
        <v>0</v>
      </c>
      <c r="O52" s="27">
        <f t="shared" si="6"/>
        <v>0</v>
      </c>
      <c r="P52" s="27">
        <f t="shared" si="6"/>
        <v>0</v>
      </c>
      <c r="Q52" s="27">
        <f t="shared" si="6"/>
        <v>0</v>
      </c>
      <c r="R52" s="28">
        <f t="shared" si="6"/>
        <v>0</v>
      </c>
      <c r="S52" s="27">
        <f t="shared" si="6"/>
        <v>0</v>
      </c>
      <c r="T52" s="27">
        <f t="shared" si="6"/>
        <v>0</v>
      </c>
      <c r="U52" s="27">
        <f t="shared" si="6"/>
        <v>0</v>
      </c>
      <c r="V52" s="28">
        <f t="shared" si="6"/>
        <v>0</v>
      </c>
      <c r="W52" s="27">
        <f t="shared" si="6"/>
        <v>0.027999999999999914</v>
      </c>
      <c r="X52" s="27">
        <f t="shared" si="6"/>
        <v>0</v>
      </c>
      <c r="Y52" s="27">
        <f t="shared" si="6"/>
        <v>2.0816681711721685E-17</v>
      </c>
      <c r="Z52" s="28">
        <f t="shared" si="6"/>
        <v>0</v>
      </c>
      <c r="AA52" s="27">
        <f t="shared" si="6"/>
        <v>0.027999999999999914</v>
      </c>
      <c r="AB52" s="27">
        <f t="shared" si="6"/>
        <v>0</v>
      </c>
      <c r="AC52" s="27">
        <f t="shared" si="6"/>
        <v>2.0816681711721685E-17</v>
      </c>
      <c r="AD52" s="28">
        <f t="shared" si="6"/>
        <v>0</v>
      </c>
      <c r="AE52" s="29"/>
      <c r="AF52" s="27">
        <f t="shared" si="6"/>
        <v>0.027999999999999914</v>
      </c>
      <c r="AG52" s="27">
        <f t="shared" si="6"/>
        <v>0</v>
      </c>
      <c r="AH52" s="27">
        <f t="shared" si="6"/>
        <v>2.0816681711721685E-17</v>
      </c>
      <c r="AI52" s="28">
        <f t="shared" si="6"/>
        <v>0</v>
      </c>
      <c r="AJ52" s="27">
        <f t="shared" si="6"/>
        <v>0.027999999999999914</v>
      </c>
      <c r="AK52" s="27">
        <v>0</v>
      </c>
      <c r="AL52" s="27">
        <v>2.0816681711721685E-17</v>
      </c>
      <c r="AM52" s="28">
        <v>0</v>
      </c>
      <c r="AN52" s="27">
        <f aca="true" t="shared" si="7" ref="AN52:BD52">AN34+AN37+AN50-AN42-AN46-AN47-AN51</f>
        <v>0</v>
      </c>
      <c r="AO52" s="27">
        <f t="shared" si="7"/>
        <v>0</v>
      </c>
      <c r="AP52" s="27">
        <f t="shared" si="7"/>
        <v>0.027999999999999914</v>
      </c>
      <c r="AQ52" s="27">
        <f t="shared" si="7"/>
        <v>0</v>
      </c>
      <c r="AR52" s="27">
        <f t="shared" si="7"/>
        <v>0</v>
      </c>
      <c r="AS52" s="27">
        <f t="shared" si="7"/>
        <v>0</v>
      </c>
      <c r="AT52" s="27">
        <f t="shared" si="7"/>
        <v>0.027999999999999914</v>
      </c>
      <c r="AU52" s="28">
        <f t="shared" si="7"/>
        <v>0</v>
      </c>
      <c r="AV52" s="27">
        <f>AV34+AV37+AV50-AV42-AV46-AV47-AV51</f>
        <v>0.027999999999999914</v>
      </c>
      <c r="AW52" s="27">
        <f>AW34+AW37+AW50-AW42-AW46-AW47-AW51</f>
        <v>0</v>
      </c>
      <c r="AX52" s="27">
        <f>AX34+AX37+AX50-AX42-AX46-AX47-AX51</f>
        <v>2.0816681711721685E-17</v>
      </c>
      <c r="AY52" s="28">
        <f>AY34+AY37+AY50-AY42-AY46-AY47-AY51</f>
        <v>0</v>
      </c>
      <c r="AZ52" s="31">
        <f t="shared" si="1"/>
        <v>0.19599999999999973</v>
      </c>
      <c r="BA52" s="27">
        <f t="shared" si="7"/>
        <v>0.13999999999999968</v>
      </c>
      <c r="BB52" s="27">
        <f t="shared" si="7"/>
        <v>0</v>
      </c>
      <c r="BC52" s="27">
        <f t="shared" si="7"/>
        <v>0.05600000000000005</v>
      </c>
      <c r="BD52" s="27">
        <f t="shared" si="7"/>
        <v>0</v>
      </c>
    </row>
    <row r="53" spans="1:52" ht="12.75">
      <c r="A53" s="39" t="s">
        <v>42</v>
      </c>
      <c r="B53" s="40"/>
      <c r="C53" s="40"/>
      <c r="D53" s="40"/>
      <c r="E53" s="40"/>
      <c r="F53" s="41"/>
      <c r="AZ53" s="31">
        <f t="shared" si="1"/>
        <v>0</v>
      </c>
    </row>
    <row r="54" spans="1:56" ht="22.8">
      <c r="A54" s="15" t="s">
        <v>43</v>
      </c>
      <c r="B54" s="16">
        <v>400</v>
      </c>
      <c r="C54" s="17"/>
      <c r="D54" s="17"/>
      <c r="E54" s="17"/>
      <c r="F54" s="18"/>
      <c r="G54" s="17"/>
      <c r="H54" s="17"/>
      <c r="I54" s="17"/>
      <c r="J54" s="18"/>
      <c r="K54" s="17"/>
      <c r="L54" s="17"/>
      <c r="M54" s="17"/>
      <c r="N54" s="18"/>
      <c r="O54" s="17"/>
      <c r="P54" s="17"/>
      <c r="Q54" s="17"/>
      <c r="R54" s="18"/>
      <c r="S54" s="17"/>
      <c r="T54" s="17"/>
      <c r="U54" s="17"/>
      <c r="V54" s="18"/>
      <c r="W54" s="17"/>
      <c r="X54" s="17"/>
      <c r="Y54" s="17"/>
      <c r="Z54" s="18"/>
      <c r="AA54" s="17"/>
      <c r="AB54" s="17"/>
      <c r="AC54" s="17"/>
      <c r="AD54" s="18"/>
      <c r="AE54" s="19"/>
      <c r="AF54" s="17"/>
      <c r="AG54" s="17"/>
      <c r="AH54" s="17"/>
      <c r="AI54" s="18"/>
      <c r="AJ54" s="17"/>
      <c r="AK54" s="17"/>
      <c r="AL54" s="17"/>
      <c r="AM54" s="18"/>
      <c r="AN54" s="17"/>
      <c r="AO54" s="17"/>
      <c r="AP54" s="17"/>
      <c r="AQ54" s="18"/>
      <c r="AR54" s="17"/>
      <c r="AS54" s="17"/>
      <c r="AT54" s="17"/>
      <c r="AU54" s="18"/>
      <c r="AV54" s="17"/>
      <c r="AW54" s="17"/>
      <c r="AX54" s="17"/>
      <c r="AY54" s="18"/>
      <c r="AZ54" s="20">
        <f t="shared" si="1"/>
        <v>0</v>
      </c>
      <c r="BA54" s="21">
        <f aca="true" t="shared" si="8" ref="BA54:BD55">C54+G54+K54+P54+S54+W54+AA54+AF54+AJ54+AN54+AR54+AV54</f>
        <v>0</v>
      </c>
      <c r="BB54" s="21">
        <f t="shared" si="8"/>
        <v>0</v>
      </c>
      <c r="BC54" s="21">
        <f t="shared" si="8"/>
        <v>0</v>
      </c>
      <c r="BD54" s="21">
        <f t="shared" si="8"/>
        <v>0</v>
      </c>
    </row>
    <row r="55" spans="1:56" ht="22.8">
      <c r="A55" s="32" t="s">
        <v>44</v>
      </c>
      <c r="B55" s="16">
        <v>410</v>
      </c>
      <c r="C55" s="17"/>
      <c r="D55" s="17"/>
      <c r="E55" s="17"/>
      <c r="F55" s="18"/>
      <c r="G55" s="17"/>
      <c r="H55" s="17"/>
      <c r="I55" s="17"/>
      <c r="J55" s="18"/>
      <c r="K55" s="17"/>
      <c r="L55" s="17"/>
      <c r="M55" s="17"/>
      <c r="N55" s="18"/>
      <c r="O55" s="17"/>
      <c r="P55" s="17"/>
      <c r="Q55" s="17"/>
      <c r="R55" s="18"/>
      <c r="S55" s="17"/>
      <c r="T55" s="17"/>
      <c r="U55" s="17"/>
      <c r="V55" s="18"/>
      <c r="W55" s="17"/>
      <c r="X55" s="17"/>
      <c r="Y55" s="17"/>
      <c r="Z55" s="18"/>
      <c r="AA55" s="17"/>
      <c r="AB55" s="17"/>
      <c r="AC55" s="17"/>
      <c r="AD55" s="18"/>
      <c r="AE55" s="19"/>
      <c r="AF55" s="17"/>
      <c r="AG55" s="17"/>
      <c r="AH55" s="17"/>
      <c r="AI55" s="18"/>
      <c r="AJ55" s="17"/>
      <c r="AK55" s="17"/>
      <c r="AL55" s="17"/>
      <c r="AM55" s="18"/>
      <c r="AN55" s="17"/>
      <c r="AO55" s="17"/>
      <c r="AP55" s="17"/>
      <c r="AQ55" s="18"/>
      <c r="AR55" s="17"/>
      <c r="AS55" s="17"/>
      <c r="AT55" s="17"/>
      <c r="AU55" s="18"/>
      <c r="AV55" s="17"/>
      <c r="AW55" s="17"/>
      <c r="AX55" s="17"/>
      <c r="AY55" s="18"/>
      <c r="AZ55" s="20">
        <f t="shared" si="1"/>
        <v>0</v>
      </c>
      <c r="BA55" s="21">
        <f t="shared" si="8"/>
        <v>0</v>
      </c>
      <c r="BB55" s="21">
        <f t="shared" si="8"/>
        <v>0</v>
      </c>
      <c r="BC55" s="21">
        <f t="shared" si="8"/>
        <v>0</v>
      </c>
      <c r="BD55" s="21">
        <f t="shared" si="8"/>
        <v>0</v>
      </c>
    </row>
    <row r="56" spans="1:52" ht="12.75">
      <c r="A56" s="39" t="s">
        <v>45</v>
      </c>
      <c r="B56" s="40"/>
      <c r="C56" s="40"/>
      <c r="D56" s="40"/>
      <c r="E56" s="40"/>
      <c r="F56" s="41"/>
      <c r="AZ56" s="31"/>
    </row>
    <row r="57" spans="1:56" ht="22.8">
      <c r="A57" s="15" t="s">
        <v>46</v>
      </c>
      <c r="B57" s="16">
        <v>500</v>
      </c>
      <c r="C57" s="17"/>
      <c r="D57" s="17"/>
      <c r="E57" s="17"/>
      <c r="F57" s="18"/>
      <c r="G57" s="17"/>
      <c r="H57" s="17"/>
      <c r="I57" s="17"/>
      <c r="J57" s="18"/>
      <c r="K57" s="17"/>
      <c r="L57" s="17"/>
      <c r="M57" s="17"/>
      <c r="N57" s="18"/>
      <c r="O57" s="17"/>
      <c r="P57" s="17"/>
      <c r="Q57" s="17"/>
      <c r="R57" s="18"/>
      <c r="S57" s="17"/>
      <c r="T57" s="17"/>
      <c r="U57" s="17"/>
      <c r="V57" s="18"/>
      <c r="W57" s="17">
        <v>84.563868</v>
      </c>
      <c r="X57" s="17"/>
      <c r="Y57" s="17">
        <v>103.6975</v>
      </c>
      <c r="Z57" s="18">
        <v>28.369796</v>
      </c>
      <c r="AA57" s="17">
        <v>86.31274</v>
      </c>
      <c r="AB57" s="17"/>
      <c r="AC57" s="17">
        <v>118.1131</v>
      </c>
      <c r="AD57" s="18">
        <v>31.6769</v>
      </c>
      <c r="AE57" s="19"/>
      <c r="AF57" s="33">
        <v>85.89272052159998</v>
      </c>
      <c r="AG57" s="17"/>
      <c r="AH57" s="17">
        <v>115.0816849352</v>
      </c>
      <c r="AI57" s="18">
        <v>29.147938976</v>
      </c>
      <c r="AJ57" s="17">
        <v>85.0369</v>
      </c>
      <c r="AK57" s="17"/>
      <c r="AL57" s="17">
        <v>112.0084</v>
      </c>
      <c r="AM57" s="18">
        <v>27.88346</v>
      </c>
      <c r="AN57" s="17">
        <v>83.88101</v>
      </c>
      <c r="AO57" s="17"/>
      <c r="AP57" s="17">
        <v>105.92814</v>
      </c>
      <c r="AQ57" s="18">
        <v>34.20587</v>
      </c>
      <c r="AR57" s="33">
        <v>81.2667351</v>
      </c>
      <c r="AS57" s="17"/>
      <c r="AT57" s="17">
        <v>87.8790513</v>
      </c>
      <c r="AU57" s="18">
        <v>42.7005958</v>
      </c>
      <c r="AV57" s="33">
        <v>80.97652</v>
      </c>
      <c r="AW57" s="17"/>
      <c r="AX57" s="17">
        <v>82.69748</v>
      </c>
      <c r="AY57" s="18">
        <v>42.73302</v>
      </c>
      <c r="AZ57" s="20">
        <f t="shared" si="1"/>
        <v>1550.0534306328</v>
      </c>
      <c r="BA57" s="21">
        <f aca="true" t="shared" si="9" ref="BA57:BD60">C57+G57+K57+P57+S57+W57+AA57+AF57+AJ57+AN57+AR57+AV57</f>
        <v>587.9304936215999</v>
      </c>
      <c r="BB57" s="21">
        <f t="shared" si="9"/>
        <v>0</v>
      </c>
      <c r="BC57" s="21">
        <f t="shared" si="9"/>
        <v>725.4053562352001</v>
      </c>
      <c r="BD57" s="21">
        <f t="shared" si="9"/>
        <v>236.717580776</v>
      </c>
    </row>
    <row r="58" spans="1:56" ht="22.8">
      <c r="A58" s="15" t="s">
        <v>47</v>
      </c>
      <c r="B58" s="16">
        <v>510</v>
      </c>
      <c r="C58" s="17"/>
      <c r="D58" s="17"/>
      <c r="E58" s="17"/>
      <c r="F58" s="18"/>
      <c r="G58" s="17"/>
      <c r="H58" s="17"/>
      <c r="I58" s="17"/>
      <c r="J58" s="18"/>
      <c r="K58" s="17"/>
      <c r="L58" s="17"/>
      <c r="M58" s="17"/>
      <c r="N58" s="18"/>
      <c r="O58" s="17"/>
      <c r="P58" s="17"/>
      <c r="Q58" s="17"/>
      <c r="R58" s="18"/>
      <c r="S58" s="17"/>
      <c r="T58" s="17"/>
      <c r="U58" s="17"/>
      <c r="V58" s="18"/>
      <c r="W58" s="17"/>
      <c r="X58" s="17"/>
      <c r="Y58" s="17"/>
      <c r="Z58" s="18"/>
      <c r="AA58" s="17"/>
      <c r="AB58" s="17"/>
      <c r="AC58" s="17"/>
      <c r="AD58" s="18"/>
      <c r="AE58" s="19"/>
      <c r="AF58" s="17"/>
      <c r="AG58" s="17"/>
      <c r="AH58" s="17"/>
      <c r="AI58" s="18"/>
      <c r="AJ58" s="17"/>
      <c r="AK58" s="17"/>
      <c r="AL58" s="17"/>
      <c r="AM58" s="18"/>
      <c r="AN58" s="17"/>
      <c r="AO58" s="17"/>
      <c r="AP58" s="17"/>
      <c r="AQ58" s="18"/>
      <c r="AR58" s="17"/>
      <c r="AS58" s="17"/>
      <c r="AT58" s="17"/>
      <c r="AU58" s="18"/>
      <c r="AV58" s="17"/>
      <c r="AW58" s="17"/>
      <c r="AX58" s="17"/>
      <c r="AY58" s="18"/>
      <c r="AZ58" s="20">
        <f t="shared" si="1"/>
        <v>0</v>
      </c>
      <c r="BA58" s="21">
        <f t="shared" si="9"/>
        <v>0</v>
      </c>
      <c r="BB58" s="21">
        <f t="shared" si="9"/>
        <v>0</v>
      </c>
      <c r="BC58" s="21">
        <f t="shared" si="9"/>
        <v>0</v>
      </c>
      <c r="BD58" s="21">
        <f t="shared" si="9"/>
        <v>0</v>
      </c>
    </row>
    <row r="59" spans="1:56" ht="34.2">
      <c r="A59" s="15" t="s">
        <v>48</v>
      </c>
      <c r="B59" s="16">
        <v>520</v>
      </c>
      <c r="C59" s="17"/>
      <c r="D59" s="17"/>
      <c r="E59" s="17"/>
      <c r="F59" s="18"/>
      <c r="G59" s="17"/>
      <c r="H59" s="17"/>
      <c r="I59" s="17"/>
      <c r="J59" s="18"/>
      <c r="K59" s="17"/>
      <c r="L59" s="17"/>
      <c r="M59" s="17"/>
      <c r="N59" s="18"/>
      <c r="O59" s="17"/>
      <c r="P59" s="17"/>
      <c r="Q59" s="17"/>
      <c r="R59" s="18"/>
      <c r="S59" s="17"/>
      <c r="T59" s="17"/>
      <c r="U59" s="17"/>
      <c r="V59" s="18"/>
      <c r="W59" s="17"/>
      <c r="X59" s="17"/>
      <c r="Y59" s="17"/>
      <c r="Z59" s="18"/>
      <c r="AA59" s="17">
        <v>0</v>
      </c>
      <c r="AB59" s="17"/>
      <c r="AC59" s="17">
        <v>91.898504</v>
      </c>
      <c r="AD59" s="18">
        <v>28.369796</v>
      </c>
      <c r="AE59" s="19"/>
      <c r="AF59" s="17">
        <v>0</v>
      </c>
      <c r="AG59" s="17"/>
      <c r="AH59" s="17">
        <v>129.91147</v>
      </c>
      <c r="AI59" s="18">
        <f>AD57</f>
        <v>31.6769</v>
      </c>
      <c r="AJ59" s="17">
        <v>0</v>
      </c>
      <c r="AK59" s="17"/>
      <c r="AL59" s="17">
        <v>115.081681</v>
      </c>
      <c r="AM59" s="18">
        <f>AI57</f>
        <v>29.147938976</v>
      </c>
      <c r="AN59" s="17"/>
      <c r="AO59" s="17"/>
      <c r="AP59" s="17">
        <v>112.10562</v>
      </c>
      <c r="AQ59" s="18">
        <f>AM57</f>
        <v>27.88346</v>
      </c>
      <c r="AR59" s="17">
        <v>0</v>
      </c>
      <c r="AS59" s="17"/>
      <c r="AT59" s="17">
        <v>105.92889</v>
      </c>
      <c r="AU59" s="18">
        <v>34.20587</v>
      </c>
      <c r="AV59" s="17">
        <v>0</v>
      </c>
      <c r="AW59" s="17"/>
      <c r="AX59" s="17">
        <v>87.87971</v>
      </c>
      <c r="AY59" s="18">
        <v>42.7006</v>
      </c>
      <c r="AZ59" s="20">
        <f t="shared" si="1"/>
        <v>836.790439976</v>
      </c>
      <c r="BA59" s="21">
        <f t="shared" si="9"/>
        <v>0</v>
      </c>
      <c r="BB59" s="21">
        <f t="shared" si="9"/>
        <v>0</v>
      </c>
      <c r="BC59" s="21">
        <f t="shared" si="9"/>
        <v>642.805875</v>
      </c>
      <c r="BD59" s="21">
        <f t="shared" si="9"/>
        <v>193.984564976</v>
      </c>
    </row>
    <row r="60" spans="1:56" ht="34.8" thickBot="1">
      <c r="A60" s="34" t="s">
        <v>49</v>
      </c>
      <c r="B60" s="35">
        <v>530</v>
      </c>
      <c r="C60" s="36"/>
      <c r="D60" s="36"/>
      <c r="E60" s="36"/>
      <c r="F60" s="37"/>
      <c r="G60" s="36"/>
      <c r="H60" s="36"/>
      <c r="I60" s="36"/>
      <c r="J60" s="37"/>
      <c r="K60" s="36"/>
      <c r="L60" s="36"/>
      <c r="M60" s="36"/>
      <c r="N60" s="37"/>
      <c r="O60" s="36"/>
      <c r="P60" s="36"/>
      <c r="Q60" s="36"/>
      <c r="R60" s="37"/>
      <c r="S60" s="36"/>
      <c r="T60" s="36"/>
      <c r="U60" s="36"/>
      <c r="V60" s="37"/>
      <c r="W60" s="36"/>
      <c r="X60" s="36"/>
      <c r="Y60" s="36"/>
      <c r="Z60" s="37"/>
      <c r="AA60" s="36"/>
      <c r="AB60" s="36"/>
      <c r="AC60" s="36"/>
      <c r="AD60" s="37"/>
      <c r="AE60" s="38"/>
      <c r="AF60" s="36"/>
      <c r="AG60" s="36"/>
      <c r="AH60" s="36"/>
      <c r="AI60" s="37"/>
      <c r="AJ60" s="36"/>
      <c r="AK60" s="36"/>
      <c r="AL60" s="36"/>
      <c r="AM60" s="37"/>
      <c r="AN60" s="36"/>
      <c r="AO60" s="36"/>
      <c r="AP60" s="36"/>
      <c r="AQ60" s="37"/>
      <c r="AR60" s="36"/>
      <c r="AS60" s="36"/>
      <c r="AT60" s="36"/>
      <c r="AU60" s="37"/>
      <c r="AV60" s="36"/>
      <c r="AW60" s="36"/>
      <c r="AX60" s="36"/>
      <c r="AY60" s="37"/>
      <c r="AZ60" s="20">
        <f t="shared" si="1"/>
        <v>0</v>
      </c>
      <c r="BA60" s="21">
        <f t="shared" si="9"/>
        <v>0</v>
      </c>
      <c r="BB60" s="21">
        <f t="shared" si="9"/>
        <v>0</v>
      </c>
      <c r="BC60" s="21">
        <f t="shared" si="9"/>
        <v>0</v>
      </c>
      <c r="BD60" s="21">
        <f t="shared" si="9"/>
        <v>0</v>
      </c>
    </row>
  </sheetData>
  <mergeCells count="48">
    <mergeCell ref="AV6:AY6"/>
    <mergeCell ref="W3:Z3"/>
    <mergeCell ref="C6:F6"/>
    <mergeCell ref="G6:J6"/>
    <mergeCell ref="K6:N6"/>
    <mergeCell ref="O6:R6"/>
    <mergeCell ref="S6:V6"/>
    <mergeCell ref="W6:Z6"/>
    <mergeCell ref="A9:E9"/>
    <mergeCell ref="BA6:BD6"/>
    <mergeCell ref="A7:F7"/>
    <mergeCell ref="C8:F8"/>
    <mergeCell ref="G8:J8"/>
    <mergeCell ref="K8:N8"/>
    <mergeCell ref="O8:R8"/>
    <mergeCell ref="S8:V8"/>
    <mergeCell ref="W8:Z8"/>
    <mergeCell ref="AA8:AD8"/>
    <mergeCell ref="AF8:AI8"/>
    <mergeCell ref="AA6:AD6"/>
    <mergeCell ref="AF6:AI6"/>
    <mergeCell ref="AJ6:AM6"/>
    <mergeCell ref="AN6:AQ6"/>
    <mergeCell ref="AR6:AU6"/>
    <mergeCell ref="AJ8:AM8"/>
    <mergeCell ref="AN8:AQ8"/>
    <mergeCell ref="AR8:AU8"/>
    <mergeCell ref="AV8:AY8"/>
    <mergeCell ref="BA8:BD8"/>
    <mergeCell ref="BA10:BD10"/>
    <mergeCell ref="A13:F13"/>
    <mergeCell ref="A33:F33"/>
    <mergeCell ref="O10:R10"/>
    <mergeCell ref="S10:V10"/>
    <mergeCell ref="W10:Z10"/>
    <mergeCell ref="AA10:AD10"/>
    <mergeCell ref="AF10:AI10"/>
    <mergeCell ref="AJ10:AM10"/>
    <mergeCell ref="A10:A11"/>
    <mergeCell ref="B10:B11"/>
    <mergeCell ref="C10:F10"/>
    <mergeCell ref="G10:J10"/>
    <mergeCell ref="K10:N10"/>
    <mergeCell ref="A53:F53"/>
    <mergeCell ref="A56:F56"/>
    <mergeCell ref="AN10:AQ10"/>
    <mergeCell ref="AR10:AU10"/>
    <mergeCell ref="AV10:AY10"/>
  </mergeCells>
  <dataValidations count="1">
    <dataValidation type="decimal" operator="notEqual" allowBlank="1" showInputMessage="1" showErrorMessage="1" sqref="BA57:BD60 BA54:BD55 AZ14:AZ60 BA14:BD32 BA34:BD52 C14:AY32 C54:AY55 C34:AY52 C57:AY60">
      <formula1>1E+24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2012-09-11T11:55:32Z</dcterms:created>
  <dcterms:modified xsi:type="dcterms:W3CDTF">2012-09-12T04:16:02Z</dcterms:modified>
  <cp:category/>
  <cp:version/>
  <cp:contentType/>
  <cp:contentStatus/>
</cp:coreProperties>
</file>